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80" activeTab="0"/>
  </bookViews>
  <sheets>
    <sheet name="psl_ts_sep17_all_sold_sales" sheetId="1" r:id="rId1"/>
  </sheets>
  <definedNames/>
  <calcPr fullCalcOnLoad="1"/>
</workbook>
</file>

<file path=xl/sharedStrings.xml><?xml version="1.0" encoding="utf-8"?>
<sst xmlns="http://schemas.openxmlformats.org/spreadsheetml/2006/main" count="1168" uniqueCount="630">
  <si>
    <t>Timber Sales Remaining Volume by Purchaser</t>
  </si>
  <si>
    <t>South Puget Sound</t>
  </si>
  <si>
    <t>A&amp;W TIMBER BROKERS INC</t>
  </si>
  <si>
    <t>Huzza</t>
  </si>
  <si>
    <t>C3000091787</t>
  </si>
  <si>
    <t>Baler</t>
  </si>
  <si>
    <t>C3000091808</t>
  </si>
  <si>
    <t>Echo Lake</t>
  </si>
  <si>
    <t>C3000093069</t>
  </si>
  <si>
    <t>Pacific Cascade</t>
  </si>
  <si>
    <t>BRIGHTY</t>
  </si>
  <si>
    <t>C3000093936</t>
  </si>
  <si>
    <t>Grinder</t>
  </si>
  <si>
    <t>C3000094072</t>
  </si>
  <si>
    <t>Olympic</t>
  </si>
  <si>
    <t>ALTA FOREST PRODUCTS LLC</t>
  </si>
  <si>
    <t>CLALLAM COLLECTIVE S</t>
  </si>
  <si>
    <t>C3000094496</t>
  </si>
  <si>
    <t>C3000094499</t>
  </si>
  <si>
    <t>C3000094500</t>
  </si>
  <si>
    <t>HARDTAK SORTS SORT 6</t>
  </si>
  <si>
    <t>C3000094719</t>
  </si>
  <si>
    <t>Northeast</t>
  </si>
  <si>
    <t>NINEBARK SORT 06</t>
  </si>
  <si>
    <t>C3000094834</t>
  </si>
  <si>
    <t>B&amp;L BULLDOZING LLC</t>
  </si>
  <si>
    <t>TOUPEE THINNING</t>
  </si>
  <si>
    <t>C3000092576</t>
  </si>
  <si>
    <t>DOOGIE THINNING</t>
  </si>
  <si>
    <t>C3000092629</t>
  </si>
  <si>
    <t>BELL TIMBER</t>
  </si>
  <si>
    <t>NINEBARK SORT 05</t>
  </si>
  <si>
    <t>C3000094833</t>
  </si>
  <si>
    <t>BELL TIMBER INC</t>
  </si>
  <si>
    <t>Park Bench VDT &amp; VRH</t>
  </si>
  <si>
    <t>C3000091801</t>
  </si>
  <si>
    <t>BOISE CASCADE WOOD PRODU</t>
  </si>
  <si>
    <t>GONE DRY</t>
  </si>
  <si>
    <t>C3000091740</t>
  </si>
  <si>
    <t>HAWK</t>
  </si>
  <si>
    <t>C3000091864</t>
  </si>
  <si>
    <t>URBAN FICTIONARY</t>
  </si>
  <si>
    <t>C3000091999</t>
  </si>
  <si>
    <t>FAR SOUTH</t>
  </si>
  <si>
    <t>C3000092368</t>
  </si>
  <si>
    <t>DOUGLAS FLATS</t>
  </si>
  <si>
    <t>C3000093894</t>
  </si>
  <si>
    <t>ALICE MAE</t>
  </si>
  <si>
    <t>C3000093947</t>
  </si>
  <si>
    <t>NINEBARK SORT 01</t>
  </si>
  <si>
    <t>C3000094829</t>
  </si>
  <si>
    <t>Northwest</t>
  </si>
  <si>
    <t>BUSE TIMBER &amp; SALES INC</t>
  </si>
  <si>
    <t>PATHFINDER SORT 1</t>
  </si>
  <si>
    <t>C3000094349</t>
  </si>
  <si>
    <t>HARDTAK SORT 2</t>
  </si>
  <si>
    <t>C3000094715</t>
  </si>
  <si>
    <t>HARDTAK SORTS SORT 5</t>
  </si>
  <si>
    <t>C3000094718</t>
  </si>
  <si>
    <t>SHAGGY SORT 3</t>
  </si>
  <si>
    <t>C3000094799</t>
  </si>
  <si>
    <t>C &amp; D LUMBER CO.</t>
  </si>
  <si>
    <t>BUCK SNORT SORT 3</t>
  </si>
  <si>
    <t>C3000095055</t>
  </si>
  <si>
    <t>C AND C TIMBER INC</t>
  </si>
  <si>
    <t>NINEBARK SORT 08</t>
  </si>
  <si>
    <t>C3000094836</t>
  </si>
  <si>
    <t>CANYON LUMBER CO INC</t>
  </si>
  <si>
    <t>BUCK SNORT SORT 6</t>
  </si>
  <si>
    <t>C3000095058</t>
  </si>
  <si>
    <t>CASCADE HARDWOOD INC</t>
  </si>
  <si>
    <t>ST PAUL</t>
  </si>
  <si>
    <t>C3000087265</t>
  </si>
  <si>
    <t>RALLY CAR</t>
  </si>
  <si>
    <t>C3000094683</t>
  </si>
  <si>
    <t>BUCK SNORT SORT 8</t>
  </si>
  <si>
    <t>C3000095060</t>
  </si>
  <si>
    <t>CASCADE HARDWOOD LLC</t>
  </si>
  <si>
    <t>Burnt Ends</t>
  </si>
  <si>
    <t>C3000093259</t>
  </si>
  <si>
    <t>COLUMBIA CEDAR INC</t>
  </si>
  <si>
    <t>PATHFINDER SORT 5</t>
  </si>
  <si>
    <t>C3000094353</t>
  </si>
  <si>
    <t>COLUMBIA VISTA CORP</t>
  </si>
  <si>
    <t>INNER LIMITS</t>
  </si>
  <si>
    <t>C3000093966</t>
  </si>
  <si>
    <t>GEM TWIST</t>
  </si>
  <si>
    <t>C3000094429</t>
  </si>
  <si>
    <t>PIEROGI</t>
  </si>
  <si>
    <t>C3000094488</t>
  </si>
  <si>
    <t>SHAGGY SORT 4</t>
  </si>
  <si>
    <t>C3000094800</t>
  </si>
  <si>
    <t>BUCK SNORT SORT 4</t>
  </si>
  <si>
    <t>C3000095056</t>
  </si>
  <si>
    <t>DOUBLE MOUNTAIN DEVELOPM</t>
  </si>
  <si>
    <t>RAINIER THINNING</t>
  </si>
  <si>
    <t>C3000092094</t>
  </si>
  <si>
    <t>SAWMILL THINNING</t>
  </si>
  <si>
    <t>C3000092824</t>
  </si>
  <si>
    <t>EVERGREEN FIBRE INC</t>
  </si>
  <si>
    <t>C3000094502</t>
  </si>
  <si>
    <t>HARDTAK SORTS SORT 1</t>
  </si>
  <si>
    <t>C3000094724</t>
  </si>
  <si>
    <t>GEORGIA PACIFIC WFS LLC</t>
  </si>
  <si>
    <t>C3000094494</t>
  </si>
  <si>
    <t>HARDTAK SORTS SORT 4</t>
  </si>
  <si>
    <t>C3000094717</t>
  </si>
  <si>
    <t>HAMPTON TREE FARMS INC</t>
  </si>
  <si>
    <t>RACEHORSE RIDGE</t>
  </si>
  <si>
    <t>C3000088972</t>
  </si>
  <si>
    <t>FOZZIE</t>
  </si>
  <si>
    <t>C3000089860</t>
  </si>
  <si>
    <t>DAY</t>
  </si>
  <si>
    <t>C3000090613</t>
  </si>
  <si>
    <t>HAMPTON TREE FARMS LLC</t>
  </si>
  <si>
    <t>On Time VRH &amp; VDT</t>
  </si>
  <si>
    <t>C3000088892</t>
  </si>
  <si>
    <t>COOPERATION</t>
  </si>
  <si>
    <t>C3000089859</t>
  </si>
  <si>
    <t>SEA BASS VRH &amp; VDT</t>
  </si>
  <si>
    <t>C3000090069</t>
  </si>
  <si>
    <t>NORTH HEIGHTS VRH AN</t>
  </si>
  <si>
    <t>C3000090094</t>
  </si>
  <si>
    <t>WEST CLEARWATER VRH</t>
  </si>
  <si>
    <t>C3000090436</t>
  </si>
  <si>
    <t>Way Back</t>
  </si>
  <si>
    <t>C3000090550</t>
  </si>
  <si>
    <t>NORTH INCLINE</t>
  </si>
  <si>
    <t>C3000091064</t>
  </si>
  <si>
    <t>EUROPA</t>
  </si>
  <si>
    <t>C3000091688</t>
  </si>
  <si>
    <t>Elbe Hills CT</t>
  </si>
  <si>
    <t>C3000091747</t>
  </si>
  <si>
    <t>Harrington Heights</t>
  </si>
  <si>
    <t>C3000091794</t>
  </si>
  <si>
    <t>Board O'Feet</t>
  </si>
  <si>
    <t>C3000091856</t>
  </si>
  <si>
    <t>ABIDE</t>
  </si>
  <si>
    <t>C3000091892</t>
  </si>
  <si>
    <t>ZOOM</t>
  </si>
  <si>
    <t>C3000091976</t>
  </si>
  <si>
    <t>Up Top</t>
  </si>
  <si>
    <t>C3000092039</t>
  </si>
  <si>
    <t>BRUCE ALRIGHTY</t>
  </si>
  <si>
    <t>C3000092159</t>
  </si>
  <si>
    <t>BISCUIT VDT &amp; VRH</t>
  </si>
  <si>
    <t>C3000092183</t>
  </si>
  <si>
    <t>VON TRAP</t>
  </si>
  <si>
    <t>C3000092186</t>
  </si>
  <si>
    <t>YAKIMA VALLEY VDT</t>
  </si>
  <si>
    <t>C3000092545</t>
  </si>
  <si>
    <t>BACKWOODS VRH &amp; VDT</t>
  </si>
  <si>
    <t>C3000092557</t>
  </si>
  <si>
    <t>CLEARWATER REVIVAL V</t>
  </si>
  <si>
    <t>C3000092624</t>
  </si>
  <si>
    <t>PIG KNUCKLE RIDGE</t>
  </si>
  <si>
    <t>C3000092630</t>
  </si>
  <si>
    <t>MIXED GRAVY VRH THIN</t>
  </si>
  <si>
    <t>C3000092644</t>
  </si>
  <si>
    <t>GOLFER</t>
  </si>
  <si>
    <t>C3000092649</t>
  </si>
  <si>
    <t>Snikers</t>
  </si>
  <si>
    <t>C3000092941</t>
  </si>
  <si>
    <t>49TH PARALLEL VRH &amp;</t>
  </si>
  <si>
    <t>C3000093007</t>
  </si>
  <si>
    <t>LOTTA STRANDS</t>
  </si>
  <si>
    <t>C3000093059</t>
  </si>
  <si>
    <t>Peel Out</t>
  </si>
  <si>
    <t>C3000093068</t>
  </si>
  <si>
    <t>WEST BEAR TRIPPIN VR</t>
  </si>
  <si>
    <t>C3000093094</t>
  </si>
  <si>
    <t>STEARNSVILLE</t>
  </si>
  <si>
    <t>C3000093144</t>
  </si>
  <si>
    <t>X FACTOR</t>
  </si>
  <si>
    <t>C3000093154</t>
  </si>
  <si>
    <t>LAKEVIEW</t>
  </si>
  <si>
    <t>C3000093155</t>
  </si>
  <si>
    <t>MOONSTER</t>
  </si>
  <si>
    <t>C3000093329</t>
  </si>
  <si>
    <t>DEER CREEK</t>
  </si>
  <si>
    <t>C3000093330</t>
  </si>
  <si>
    <t>JUMPIN JACK</t>
  </si>
  <si>
    <t>C3000093486</t>
  </si>
  <si>
    <t>Crawford 17</t>
  </si>
  <si>
    <t>C3000093508</t>
  </si>
  <si>
    <t>CORNMEAL VDT &amp; VRH</t>
  </si>
  <si>
    <t>C3000093587</t>
  </si>
  <si>
    <t>UPPER DOAKS</t>
  </si>
  <si>
    <t>C3000093613</t>
  </si>
  <si>
    <t>ACES WILD</t>
  </si>
  <si>
    <t>C3000093667</t>
  </si>
  <si>
    <t>CLEAR BACK VRH VDT</t>
  </si>
  <si>
    <t>C3000093728</t>
  </si>
  <si>
    <t>DANCING BEAR VDT &amp; V</t>
  </si>
  <si>
    <t>C3000093864</t>
  </si>
  <si>
    <t>MILL WRIGHT</t>
  </si>
  <si>
    <t>C3000093904</t>
  </si>
  <si>
    <t>UPPER SALMON</t>
  </si>
  <si>
    <t>C3000094253</t>
  </si>
  <si>
    <t>FLYIN SOMEWHERE</t>
  </si>
  <si>
    <t>C3000094314</t>
  </si>
  <si>
    <t>TOUTLE TYPHOON</t>
  </si>
  <si>
    <t>C3000094319</t>
  </si>
  <si>
    <t>SHARP EDGE SORT 5</t>
  </si>
  <si>
    <t>C3000094436</t>
  </si>
  <si>
    <t>SHARP EDGE SORT 6</t>
  </si>
  <si>
    <t>C3000094437</t>
  </si>
  <si>
    <t>SHARP EDGE SORT 7</t>
  </si>
  <si>
    <t>C3000094438</t>
  </si>
  <si>
    <t>C3000094497</t>
  </si>
  <si>
    <t>SANDHILL VDT VRH</t>
  </si>
  <si>
    <t>C3000094693</t>
  </si>
  <si>
    <t>TILLMAN FH</t>
  </si>
  <si>
    <t>C3000094695</t>
  </si>
  <si>
    <t>BIG BEND</t>
  </si>
  <si>
    <t>C3000094736</t>
  </si>
  <si>
    <t>JAGUAR</t>
  </si>
  <si>
    <t>C3000094741</t>
  </si>
  <si>
    <t>SHAGGY SORT 1</t>
  </si>
  <si>
    <t>C3000094797</t>
  </si>
  <si>
    <t>SHAGGY SORT 5</t>
  </si>
  <si>
    <t>C3000094801</t>
  </si>
  <si>
    <t>SHAGGY SORT 6</t>
  </si>
  <si>
    <t>C3000094802</t>
  </si>
  <si>
    <t>SHAGGY SORT 7</t>
  </si>
  <si>
    <t>C3000094803</t>
  </si>
  <si>
    <t>SWIFT MITCHELL VRH V</t>
  </si>
  <si>
    <t>C3000095109</t>
  </si>
  <si>
    <t>HARBOR TIMBER</t>
  </si>
  <si>
    <t>ALOHA</t>
  </si>
  <si>
    <t>C3000095011</t>
  </si>
  <si>
    <t>SHORT STACK</t>
  </si>
  <si>
    <t>C3000095108</t>
  </si>
  <si>
    <t>HIGH CASCADE INC</t>
  </si>
  <si>
    <t>SOUTH ROCK VRH VDT</t>
  </si>
  <si>
    <t>C3000091536</t>
  </si>
  <si>
    <t>Southeast</t>
  </si>
  <si>
    <t>CAMP DRAPER</t>
  </si>
  <si>
    <t>C3000092221</t>
  </si>
  <si>
    <t>IFG TIMBER LLC</t>
  </si>
  <si>
    <t>Happy Tum</t>
  </si>
  <si>
    <t>C3000091616</t>
  </si>
  <si>
    <t>NINEBARK SORT 04</t>
  </si>
  <si>
    <t>C3000094832</t>
  </si>
  <si>
    <t>INTERFOR US INC</t>
  </si>
  <si>
    <t>SNAP HILL THIN</t>
  </si>
  <si>
    <t>C3000090920</t>
  </si>
  <si>
    <t>N-1100 VDT</t>
  </si>
  <si>
    <t>C3000090940</t>
  </si>
  <si>
    <t>CSI VRH AND THIN</t>
  </si>
  <si>
    <t>C3000090992</t>
  </si>
  <si>
    <t>RICOTTA</t>
  </si>
  <si>
    <t>C3000092059</t>
  </si>
  <si>
    <t>CATS MEOW</t>
  </si>
  <si>
    <t>C3000092068</t>
  </si>
  <si>
    <t>TACOMA SELECT VDT</t>
  </si>
  <si>
    <t>C3000092163</t>
  </si>
  <si>
    <t>DRY BIKE</t>
  </si>
  <si>
    <t>C3000092252</t>
  </si>
  <si>
    <t>CLAWED BEAR</t>
  </si>
  <si>
    <t>C3000092364</t>
  </si>
  <si>
    <t>COLBY</t>
  </si>
  <si>
    <t>C3000092690</t>
  </si>
  <si>
    <t>PREACHERS POINT VDT</t>
  </si>
  <si>
    <t>C3000092718</t>
  </si>
  <si>
    <t>CENTER 16 THINNING</t>
  </si>
  <si>
    <t>C3000093097</t>
  </si>
  <si>
    <t>CHUM</t>
  </si>
  <si>
    <t>C3000093140</t>
  </si>
  <si>
    <t>LOST CREEK</t>
  </si>
  <si>
    <t>C3000093181</t>
  </si>
  <si>
    <t>MAUDIFIED VDT</t>
  </si>
  <si>
    <t>C3000093480</t>
  </si>
  <si>
    <t>TIMBER TIGER</t>
  </si>
  <si>
    <t>C3000093559</t>
  </si>
  <si>
    <t>PANAMA THIN</t>
  </si>
  <si>
    <t>C3000093592</t>
  </si>
  <si>
    <t>MAY DAY</t>
  </si>
  <si>
    <t>C3000093634</t>
  </si>
  <si>
    <t>LITTLE FOOT</t>
  </si>
  <si>
    <t>C3000093650</t>
  </si>
  <si>
    <t>ELLIS CROSSING VDT V</t>
  </si>
  <si>
    <t>C3000093925</t>
  </si>
  <si>
    <t>PROVOLONE</t>
  </si>
  <si>
    <t>C3000094012</t>
  </si>
  <si>
    <t>TOP FOX</t>
  </si>
  <si>
    <t>C3000094075</t>
  </si>
  <si>
    <t>RAINFOREST</t>
  </si>
  <si>
    <t>C3000094153</t>
  </si>
  <si>
    <t>C3000094495</t>
  </si>
  <si>
    <t>C3000094498</t>
  </si>
  <si>
    <t>NO NAME CARPENTER VD</t>
  </si>
  <si>
    <t>C3000094511</t>
  </si>
  <si>
    <t>RAINEY CLARK</t>
  </si>
  <si>
    <t>C3000094666</t>
  </si>
  <si>
    <t>HARDTAK SORTS SORT 3</t>
  </si>
  <si>
    <t>C3000094716</t>
  </si>
  <si>
    <t>HARDTAK SORTS SORT 7</t>
  </si>
  <si>
    <t>C3000094720</t>
  </si>
  <si>
    <t>SPLINTER DECKS</t>
  </si>
  <si>
    <t>C3000095897</t>
  </si>
  <si>
    <t>JKCK RESOURCES INC</t>
  </si>
  <si>
    <t>PATHFINDER SORT 7</t>
  </si>
  <si>
    <t>C3000094355</t>
  </si>
  <si>
    <t>LYNN HERBERT SAWMILLS, L</t>
  </si>
  <si>
    <t>SKULLET</t>
  </si>
  <si>
    <t>C3000093887</t>
  </si>
  <si>
    <t>MANKE LUMBER CO INC</t>
  </si>
  <si>
    <t>Fern Hoppper</t>
  </si>
  <si>
    <t>C3000092563</t>
  </si>
  <si>
    <t>MCFARLAND CASCADE HOLDIN</t>
  </si>
  <si>
    <t>BUNNY HILL VRH VDT</t>
  </si>
  <si>
    <t>C3000091388</t>
  </si>
  <si>
    <t>C3000094714</t>
  </si>
  <si>
    <t>MERRILL &amp; RING FP L P</t>
  </si>
  <si>
    <t>HALFMOON HARDWOOD</t>
  </si>
  <si>
    <t>C3000092689</t>
  </si>
  <si>
    <t>WING IT HARDWOOD</t>
  </si>
  <si>
    <t>C3000093092</t>
  </si>
  <si>
    <t>MURPHY COMPANY</t>
  </si>
  <si>
    <t>BLYN REPEATER</t>
  </si>
  <si>
    <t>C3000090790</t>
  </si>
  <si>
    <t>EASTERN PANHANDLE</t>
  </si>
  <si>
    <t>C3000091726</t>
  </si>
  <si>
    <t>Muffet</t>
  </si>
  <si>
    <t>C3000092037</t>
  </si>
  <si>
    <t>Winch VRH &amp; VDT</t>
  </si>
  <si>
    <t>C3000092038</t>
  </si>
  <si>
    <t>PROSPECTOR VRH</t>
  </si>
  <si>
    <t>C3000092543</t>
  </si>
  <si>
    <t>REMIX</t>
  </si>
  <si>
    <t>C3000092762</t>
  </si>
  <si>
    <t>BEACON BITS</t>
  </si>
  <si>
    <t>C3000092816</t>
  </si>
  <si>
    <t>Benny Beaver VDT &amp; V</t>
  </si>
  <si>
    <t>C3000092944</t>
  </si>
  <si>
    <t>YALE OF A TALE VRH V</t>
  </si>
  <si>
    <t>C3000092969</t>
  </si>
  <si>
    <t>Upper Wiki</t>
  </si>
  <si>
    <t>C3000092988</t>
  </si>
  <si>
    <t>Fly Net</t>
  </si>
  <si>
    <t>C3000092990</t>
  </si>
  <si>
    <t>Second Chance</t>
  </si>
  <si>
    <t>C3000093062</t>
  </si>
  <si>
    <t>Tribute</t>
  </si>
  <si>
    <t>C3000093218</t>
  </si>
  <si>
    <t>Exploration</t>
  </si>
  <si>
    <t>C3000093219</t>
  </si>
  <si>
    <t>Earl Gray</t>
  </si>
  <si>
    <t>C3000093254</t>
  </si>
  <si>
    <t>CAYLPSO</t>
  </si>
  <si>
    <t>C3000093648</t>
  </si>
  <si>
    <t>STEBBINS VRH VDT</t>
  </si>
  <si>
    <t>C3000094063</t>
  </si>
  <si>
    <t>TRUFFLE SHUFFLE</t>
  </si>
  <si>
    <t>C3000095000</t>
  </si>
  <si>
    <t>NIEL &amp; JEFF DAVIS</t>
  </si>
  <si>
    <t>49TH PARALLEL FIREWO</t>
  </si>
  <si>
    <t>C3000NW1702</t>
  </si>
  <si>
    <t>NORTHWEST HARDWOODS</t>
  </si>
  <si>
    <t>C3000094501</t>
  </si>
  <si>
    <t>C3000094723</t>
  </si>
  <si>
    <t>SHAGGY SORT 9</t>
  </si>
  <si>
    <t>C3000094805</t>
  </si>
  <si>
    <t>SHAGGY SORT 10</t>
  </si>
  <si>
    <t>C3000094806</t>
  </si>
  <si>
    <t>SHAGGY SORT 11</t>
  </si>
  <si>
    <t>C3000094807</t>
  </si>
  <si>
    <t>SHAGGY SORT 15</t>
  </si>
  <si>
    <t>C3000094811</t>
  </si>
  <si>
    <t>SHAGGY SORT 16</t>
  </si>
  <si>
    <t>C3000094812</t>
  </si>
  <si>
    <t>NORTHWEST HARDWOODS INC</t>
  </si>
  <si>
    <t>EL DORADO VRH &amp; VDT</t>
  </si>
  <si>
    <t>C3000093091</t>
  </si>
  <si>
    <t>PATHFINDER SORT 6</t>
  </si>
  <si>
    <t>C3000094354</t>
  </si>
  <si>
    <t>PATHFINDER SORT 8</t>
  </si>
  <si>
    <t>C3000094356</t>
  </si>
  <si>
    <t>NORTHWEST LOG MARKETING</t>
  </si>
  <si>
    <t>MATHINNER</t>
  </si>
  <si>
    <t>C3000094752</t>
  </si>
  <si>
    <t>PACIFIC FIBRE PRODUCTS</t>
  </si>
  <si>
    <t>SHARP EDGE SORT 9</t>
  </si>
  <si>
    <t>C3000094440</t>
  </si>
  <si>
    <t>SHARP EDGE SORT 10</t>
  </si>
  <si>
    <t>C3000094441</t>
  </si>
  <si>
    <t>SHARP EDGE SORT 11</t>
  </si>
  <si>
    <t>C3000094442</t>
  </si>
  <si>
    <t>SHAGGY SORT 13</t>
  </si>
  <si>
    <t>C3000094809</t>
  </si>
  <si>
    <t>SHAGGY SORT 14</t>
  </si>
  <si>
    <t>C3000094810</t>
  </si>
  <si>
    <t>BUCK SNORT SORT 9</t>
  </si>
  <si>
    <t>C3000095061</t>
  </si>
  <si>
    <t>PONDERAY NEWPRINT CO</t>
  </si>
  <si>
    <t>NINEBARK SORT 09</t>
  </si>
  <si>
    <t>C3000094837</t>
  </si>
  <si>
    <t>PORT ANGELES HARDWOOD</t>
  </si>
  <si>
    <t>C3000094503</t>
  </si>
  <si>
    <t>HARDTAK SORTS SORT 9</t>
  </si>
  <si>
    <t>C3000094722</t>
  </si>
  <si>
    <t>CINNAMON ROLL</t>
  </si>
  <si>
    <t>C3000094737</t>
  </si>
  <si>
    <t>C3000095111</t>
  </si>
  <si>
    <t>POTLATCH LAND &amp; LUMBER L</t>
  </si>
  <si>
    <t>SACKIT SUMMIT</t>
  </si>
  <si>
    <t>C3000092349</t>
  </si>
  <si>
    <t>PULLEY CORPORATION</t>
  </si>
  <si>
    <t>FRONT PORCH VDT &amp; VR</t>
  </si>
  <si>
    <t>C3000087112</t>
  </si>
  <si>
    <t>MOONBEAM VDT &amp; VRH</t>
  </si>
  <si>
    <t>C3000089646</t>
  </si>
  <si>
    <t>Flashback VRH &amp; VDT</t>
  </si>
  <si>
    <t>C3000091746</t>
  </si>
  <si>
    <t>RSG FOREST PRODUCTS</t>
  </si>
  <si>
    <t>SHARP EDGE SORT 1</t>
  </si>
  <si>
    <t>C3000094432</t>
  </si>
  <si>
    <t>SHARP EDGE SORT 2</t>
  </si>
  <si>
    <t>C3000094433</t>
  </si>
  <si>
    <t>SHARP EDGE SORT 4</t>
  </si>
  <si>
    <t>C3000094435</t>
  </si>
  <si>
    <t>SHARP EDGE SORT 8</t>
  </si>
  <si>
    <t>C3000094439</t>
  </si>
  <si>
    <t>SHAGGY SORT 2</t>
  </si>
  <si>
    <t>C3000094798</t>
  </si>
  <si>
    <t>SHAGGY SORT 8</t>
  </si>
  <si>
    <t>C3000094804</t>
  </si>
  <si>
    <t>BUCK SNORT SORT 1</t>
  </si>
  <si>
    <t>C3000095053</t>
  </si>
  <si>
    <t>BUCK SNORT SORT 2</t>
  </si>
  <si>
    <t>C3000095054</t>
  </si>
  <si>
    <t>BUCK SNORT SORT 5</t>
  </si>
  <si>
    <t>C3000095057</t>
  </si>
  <si>
    <t>BUCK SNORT SORT 7</t>
  </si>
  <si>
    <t>C3000095059</t>
  </si>
  <si>
    <t>RYFIELD PROPERTIES INC</t>
  </si>
  <si>
    <t>GOODMAN PLUS DEMO VD</t>
  </si>
  <si>
    <t>C3000092344</t>
  </si>
  <si>
    <t>SHUWAH THIN</t>
  </si>
  <si>
    <t>C3000092732</t>
  </si>
  <si>
    <t>ELLEN CREEK VDT</t>
  </si>
  <si>
    <t>C3000093511</t>
  </si>
  <si>
    <t>SEATTLE SNOHOMISH MILL C</t>
  </si>
  <si>
    <t>GABRIELLES HORN</t>
  </si>
  <si>
    <t>C3000091018</t>
  </si>
  <si>
    <t>SIERRA PACIFIC INDUSTRIE</t>
  </si>
  <si>
    <t>BOUNDARY BASCULE</t>
  </si>
  <si>
    <t>C3000090289</t>
  </si>
  <si>
    <t>Pumpkin VDT &amp; VRH</t>
  </si>
  <si>
    <t>C3000090552</t>
  </si>
  <si>
    <t>GOLDEN GOPHER</t>
  </si>
  <si>
    <t>C3000091019</t>
  </si>
  <si>
    <t>PILCHUCK REUNION VRH</t>
  </si>
  <si>
    <t>C3000091137</t>
  </si>
  <si>
    <t>BLITZEN</t>
  </si>
  <si>
    <t>C3000091190</t>
  </si>
  <si>
    <t>FIVE POINT</t>
  </si>
  <si>
    <t>C3000091387</t>
  </si>
  <si>
    <t>HOT SHOT</t>
  </si>
  <si>
    <t>C3000091392</t>
  </si>
  <si>
    <t>GOAT TRAIL</t>
  </si>
  <si>
    <t>C3000091780</t>
  </si>
  <si>
    <t>LEAPING DEER VRH &amp; V</t>
  </si>
  <si>
    <t>C3000091854</t>
  </si>
  <si>
    <t>CHOTCHKIES VRH AND T</t>
  </si>
  <si>
    <t>C3000092047</t>
  </si>
  <si>
    <t>DAY LAKE VRH &amp; VDT</t>
  </si>
  <si>
    <t>C3000092196</t>
  </si>
  <si>
    <t>LIKE IKE VRH &amp; VDT</t>
  </si>
  <si>
    <t>C3000092211</t>
  </si>
  <si>
    <t>NEWMAN VRH &amp; VDT</t>
  </si>
  <si>
    <t>C3000092229</t>
  </si>
  <si>
    <t>GINGER BEARD MAN</t>
  </si>
  <si>
    <t>C3000092253</t>
  </si>
  <si>
    <t>COUGAR CREEK</t>
  </si>
  <si>
    <t>C3000092255</t>
  </si>
  <si>
    <t>DEER</t>
  </si>
  <si>
    <t>C3000092347</t>
  </si>
  <si>
    <t>POST CARD VRH &amp; VDT</t>
  </si>
  <si>
    <t>C3000092388</t>
  </si>
  <si>
    <t>MIZZEN</t>
  </si>
  <si>
    <t>C3000092529</t>
  </si>
  <si>
    <t>RIDGE LIFT</t>
  </si>
  <si>
    <t>C3000092623</t>
  </si>
  <si>
    <t>RAVEN VRH &amp; VDT</t>
  </si>
  <si>
    <t>C3000092631</t>
  </si>
  <si>
    <t>Lytles Leg VRH &amp; VDT</t>
  </si>
  <si>
    <t>C3000092744</t>
  </si>
  <si>
    <t>CANDY CANE VRH &amp; VDT</t>
  </si>
  <si>
    <t>C3000092792</t>
  </si>
  <si>
    <t>SEMPRE VRH &amp; VDT</t>
  </si>
  <si>
    <t>C3000092796</t>
  </si>
  <si>
    <t>SNAHAPISH RISE</t>
  </si>
  <si>
    <t>C3000092836</t>
  </si>
  <si>
    <t>FLOWER POTTS</t>
  </si>
  <si>
    <t>C3000092915</t>
  </si>
  <si>
    <t>SPAWNER</t>
  </si>
  <si>
    <t>C3000092942</t>
  </si>
  <si>
    <t>MATTS BACKYARD</t>
  </si>
  <si>
    <t>C3000093008</t>
  </si>
  <si>
    <t>Kerswop</t>
  </si>
  <si>
    <t>C3000093067</t>
  </si>
  <si>
    <t>SAWTOOTH</t>
  </si>
  <si>
    <t>C3000093073</t>
  </si>
  <si>
    <t>URSA MAJOR</t>
  </si>
  <si>
    <t>C3000093095</t>
  </si>
  <si>
    <t>BLUE TUXEDO</t>
  </si>
  <si>
    <t>C3000093096</t>
  </si>
  <si>
    <t>SILVER SLIVER</t>
  </si>
  <si>
    <t>C3000093178</t>
  </si>
  <si>
    <t>RED AND BLUE</t>
  </si>
  <si>
    <t>C3000093206</t>
  </si>
  <si>
    <t>Scorpion VRH &amp; VDT</t>
  </si>
  <si>
    <t>C3000093212</t>
  </si>
  <si>
    <t>Commitment</t>
  </si>
  <si>
    <t>C3000093220</t>
  </si>
  <si>
    <t>Rams Horn VRH &amp; VDT</t>
  </si>
  <si>
    <t>C3000093253</t>
  </si>
  <si>
    <t>LUNCH LADY</t>
  </si>
  <si>
    <t>C3000093545</t>
  </si>
  <si>
    <t>HOOSIER VRH &amp; VDT</t>
  </si>
  <si>
    <t>C3000093569</t>
  </si>
  <si>
    <t>CENTAURUS</t>
  </si>
  <si>
    <t>C3000093570</t>
  </si>
  <si>
    <t>LITTLE JOHN</t>
  </si>
  <si>
    <t>C3000093571</t>
  </si>
  <si>
    <t>ZEPPELIN</t>
  </si>
  <si>
    <t>C3000093611</t>
  </si>
  <si>
    <t>BLUE SKY VDT VRH RMZ</t>
  </si>
  <si>
    <t>C3000093612</t>
  </si>
  <si>
    <t>RADAR LOVE</t>
  </si>
  <si>
    <t>C3000093652</t>
  </si>
  <si>
    <t>BOLERO</t>
  </si>
  <si>
    <t>C3000093719</t>
  </si>
  <si>
    <t>BEARLY THERE</t>
  </si>
  <si>
    <t>C3000093859</t>
  </si>
  <si>
    <t>GOLD FISH</t>
  </si>
  <si>
    <t>C3000093869</t>
  </si>
  <si>
    <t>LUGNUT</t>
  </si>
  <si>
    <t>C3000093898</t>
  </si>
  <si>
    <t>AMERICAN ROYAL</t>
  </si>
  <si>
    <t>C3000093899</t>
  </si>
  <si>
    <t>LARGE FARVA</t>
  </si>
  <si>
    <t>C3000093916</t>
  </si>
  <si>
    <t>DICKEY MOUNTAIN</t>
  </si>
  <si>
    <t>C3000093926</t>
  </si>
  <si>
    <t>OH HENRIE</t>
  </si>
  <si>
    <t>C3000093931</t>
  </si>
  <si>
    <t>UNCLE WALT</t>
  </si>
  <si>
    <t>C3000093940</t>
  </si>
  <si>
    <t>Gale Force</t>
  </si>
  <si>
    <t>C3000094077</t>
  </si>
  <si>
    <t>ELK STUMP</t>
  </si>
  <si>
    <t>C3000094236</t>
  </si>
  <si>
    <t>SNAHAPISH VDT</t>
  </si>
  <si>
    <t>C3000094289</t>
  </si>
  <si>
    <t>CARSON CRK</t>
  </si>
  <si>
    <t>C3000094291</t>
  </si>
  <si>
    <t>PATHFINDER SORT 2</t>
  </si>
  <si>
    <t>C3000094350</t>
  </si>
  <si>
    <t>PATHFINDER SORTS 3</t>
  </si>
  <si>
    <t>C3000094351</t>
  </si>
  <si>
    <t>PATHFINDER SORT 4</t>
  </si>
  <si>
    <t>C3000094352</t>
  </si>
  <si>
    <t>TURNING WHEEL</t>
  </si>
  <si>
    <t>C3000094393</t>
  </si>
  <si>
    <t>HIGHER GROUNDS</t>
  </si>
  <si>
    <t>C3000094424</t>
  </si>
  <si>
    <t>KALALOCH</t>
  </si>
  <si>
    <t>C3000094509</t>
  </si>
  <si>
    <t>DOWNRIGGER SUPREME V</t>
  </si>
  <si>
    <t>C3000094521</t>
  </si>
  <si>
    <t>FANCY NANCY</t>
  </si>
  <si>
    <t>C3000094534</t>
  </si>
  <si>
    <t>NORTH WILLIAMS</t>
  </si>
  <si>
    <t>C3000094595</t>
  </si>
  <si>
    <t>LINK</t>
  </si>
  <si>
    <t>C3000094684</t>
  </si>
  <si>
    <t>WAY OUT</t>
  </si>
  <si>
    <t>C3000094685</t>
  </si>
  <si>
    <t>WILD CARD</t>
  </si>
  <si>
    <t>C3000094692</t>
  </si>
  <si>
    <t>HARDTAK SORTS SORT 8</t>
  </si>
  <si>
    <t>C3000094721</t>
  </si>
  <si>
    <t>BIG WISHKAH</t>
  </si>
  <si>
    <t>C3000094975</t>
  </si>
  <si>
    <t>FRIAR TUCK</t>
  </si>
  <si>
    <t>C3000095063</t>
  </si>
  <si>
    <t>UPPER ECHELON</t>
  </si>
  <si>
    <t>C3000095113</t>
  </si>
  <si>
    <t>SWANSON BROS LUMBER CO I</t>
  </si>
  <si>
    <t>SHARP EDGE SORT 3</t>
  </si>
  <si>
    <t>C3000094434</t>
  </si>
  <si>
    <t>VAAGEN BROS LUMBER INC</t>
  </si>
  <si>
    <t>OH JOY</t>
  </si>
  <si>
    <t>C3000094483</t>
  </si>
  <si>
    <t>NINEBARK SORT 02</t>
  </si>
  <si>
    <t>C3000094830</t>
  </si>
  <si>
    <t>NINEBARK SORT 03</t>
  </si>
  <si>
    <t>C3000094831</t>
  </si>
  <si>
    <t>NINEBARK SORT 07</t>
  </si>
  <si>
    <t>C3000094835</t>
  </si>
  <si>
    <t>TONATA FH</t>
  </si>
  <si>
    <t>C3000094937</t>
  </si>
  <si>
    <t>W T TIMBER</t>
  </si>
  <si>
    <t>SAND DOLLAR</t>
  </si>
  <si>
    <t>C3000094971</t>
  </si>
  <si>
    <t>WESTERN TIMBER INC</t>
  </si>
  <si>
    <t>Lollypop VRH &amp; VDT</t>
  </si>
  <si>
    <t>C3000093477</t>
  </si>
  <si>
    <t>GRAVY TRAIN</t>
  </si>
  <si>
    <t>C3000094318</t>
  </si>
  <si>
    <t>SOHO VDT VRH</t>
  </si>
  <si>
    <t>C3000094753</t>
  </si>
  <si>
    <t>APS03CP3</t>
  </si>
  <si>
    <t>Sold</t>
  </si>
  <si>
    <t>Remaining</t>
  </si>
  <si>
    <t>Region</t>
  </si>
  <si>
    <t>Purchaser</t>
  </si>
  <si>
    <t>Sale Name</t>
  </si>
  <si>
    <t>Contract</t>
  </si>
  <si>
    <t>Sale Date</t>
  </si>
  <si>
    <t>End Date</t>
  </si>
  <si>
    <t>Value</t>
  </si>
  <si>
    <t>Volume</t>
  </si>
  <si>
    <t>State of Washington</t>
  </si>
  <si>
    <t>Department of Natural Resources</t>
  </si>
  <si>
    <t>As of September 30, 2017</t>
  </si>
  <si>
    <t>Total Remaining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</si>
</sst>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6"/>
      <name val="Calibri"/>
      <family val="2"/>
    </font>
    <font>
      <sz val="8"/>
      <color indexed="8"/>
      <name val="Arial monospaced for SAP"/>
      <family val="3"/>
    </font>
    <font>
      <b/>
      <sz val="8"/>
      <color indexed="8"/>
      <name val="Arial monospaced for SAP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 monospaced for SAP"/>
      <family val="3"/>
    </font>
    <font>
      <b/>
      <sz val="8"/>
      <color theme="1"/>
      <name val="Arial monospaced for SAP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44" fontId="36" fillId="0" borderId="0" xfId="44" applyFont="1" applyAlignment="1">
      <alignment/>
    </xf>
    <xf numFmtId="14" fontId="36" fillId="0" borderId="0" xfId="0" applyNumberFormat="1" applyFont="1" applyAlignment="1">
      <alignment horizontal="center"/>
    </xf>
    <xf numFmtId="14" fontId="36" fillId="0" borderId="0" xfId="0" applyNumberFormat="1" applyFont="1" applyAlignment="1">
      <alignment/>
    </xf>
    <xf numFmtId="3" fontId="36" fillId="0" borderId="0" xfId="0" applyNumberFormat="1" applyFont="1" applyAlignment="1">
      <alignment/>
    </xf>
    <xf numFmtId="0" fontId="37" fillId="0" borderId="0" xfId="0" applyFont="1" applyAlignment="1">
      <alignment horizontal="center"/>
    </xf>
    <xf numFmtId="44" fontId="37" fillId="0" borderId="0" xfId="44" applyNumberFormat="1" applyFont="1" applyAlignment="1">
      <alignment horizontal="center"/>
    </xf>
    <xf numFmtId="0" fontId="37" fillId="0" borderId="0" xfId="0" applyFont="1" applyAlignment="1">
      <alignment/>
    </xf>
    <xf numFmtId="44" fontId="37" fillId="0" borderId="0" xfId="44" applyFont="1" applyAlignment="1">
      <alignment/>
    </xf>
    <xf numFmtId="3" fontId="37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8.28125" style="2" bestFit="1" customWidth="1"/>
    <col min="2" max="2" width="25.57421875" style="2" bestFit="1" customWidth="1"/>
    <col min="3" max="3" width="21.421875" style="2" bestFit="1" customWidth="1"/>
    <col min="4" max="4" width="12.00390625" style="2" bestFit="1" customWidth="1"/>
    <col min="5" max="6" width="11.00390625" style="2" bestFit="1" customWidth="1"/>
    <col min="7" max="7" width="16.140625" style="3" bestFit="1" customWidth="1"/>
    <col min="8" max="8" width="7.00390625" style="2" bestFit="1" customWidth="1"/>
    <col min="9" max="9" width="6.00390625" style="2" hidden="1" customWidth="1"/>
    <col min="10" max="10" width="18.28125" style="3" bestFit="1" customWidth="1"/>
    <col min="11" max="11" width="8.00390625" style="2" bestFit="1" customWidth="1"/>
    <col min="12" max="16384" width="9.140625" style="2" customWidth="1"/>
  </cols>
  <sheetData>
    <row r="1" spans="1:5" ht="10.5">
      <c r="A1" s="1" t="s">
        <v>615</v>
      </c>
      <c r="E1" s="1" t="s">
        <v>626</v>
      </c>
    </row>
    <row r="2" spans="1:5" ht="10.5">
      <c r="A2" s="4">
        <v>43017</v>
      </c>
      <c r="E2" s="1" t="s">
        <v>627</v>
      </c>
    </row>
    <row r="3" ht="10.5">
      <c r="E3" s="1" t="s">
        <v>0</v>
      </c>
    </row>
    <row r="4" ht="10.5">
      <c r="E4" s="1" t="s">
        <v>628</v>
      </c>
    </row>
    <row r="6" spans="1:11" ht="10.5">
      <c r="A6" s="7"/>
      <c r="B6" s="7"/>
      <c r="C6" s="7"/>
      <c r="D6" s="7"/>
      <c r="E6" s="7"/>
      <c r="F6" s="7"/>
      <c r="G6" s="8" t="s">
        <v>616</v>
      </c>
      <c r="H6" s="7" t="s">
        <v>616</v>
      </c>
      <c r="I6" s="7"/>
      <c r="J6" s="8" t="s">
        <v>617</v>
      </c>
      <c r="K6" s="7" t="s">
        <v>617</v>
      </c>
    </row>
    <row r="7" spans="1:11" ht="10.5">
      <c r="A7" s="7" t="s">
        <v>618</v>
      </c>
      <c r="B7" s="7" t="s">
        <v>619</v>
      </c>
      <c r="C7" s="7" t="s">
        <v>620</v>
      </c>
      <c r="D7" s="7" t="s">
        <v>621</v>
      </c>
      <c r="E7" s="7" t="s">
        <v>622</v>
      </c>
      <c r="F7" s="7" t="s">
        <v>623</v>
      </c>
      <c r="G7" s="8" t="s">
        <v>624</v>
      </c>
      <c r="H7" s="7" t="s">
        <v>625</v>
      </c>
      <c r="I7" s="7"/>
      <c r="J7" s="8" t="s">
        <v>624</v>
      </c>
      <c r="K7" s="7" t="s">
        <v>625</v>
      </c>
    </row>
    <row r="8" spans="1:11" ht="10.5">
      <c r="A8" s="2" t="s">
        <v>1</v>
      </c>
      <c r="B8" s="2" t="s">
        <v>2</v>
      </c>
      <c r="C8" s="2" t="s">
        <v>3</v>
      </c>
      <c r="D8" s="2" t="s">
        <v>4</v>
      </c>
      <c r="E8" s="5">
        <v>42486</v>
      </c>
      <c r="F8" s="5">
        <v>43404</v>
      </c>
      <c r="G8" s="3">
        <v>327006</v>
      </c>
      <c r="H8" s="6">
        <v>1771</v>
      </c>
      <c r="I8" s="6">
        <f>G8/H8</f>
        <v>184.64483342744214</v>
      </c>
      <c r="J8" s="3">
        <f>I8*K8</f>
        <v>234683.58328627897</v>
      </c>
      <c r="K8" s="6">
        <v>1271</v>
      </c>
    </row>
    <row r="9" spans="1:11" ht="10.5">
      <c r="A9" s="2" t="s">
        <v>1</v>
      </c>
      <c r="B9" s="2" t="s">
        <v>2</v>
      </c>
      <c r="C9" s="2" t="s">
        <v>5</v>
      </c>
      <c r="D9" s="2" t="s">
        <v>6</v>
      </c>
      <c r="E9" s="5">
        <v>42577</v>
      </c>
      <c r="F9" s="5">
        <v>43404</v>
      </c>
      <c r="G9" s="3">
        <v>737772.51</v>
      </c>
      <c r="H9" s="6">
        <v>2866</v>
      </c>
      <c r="I9" s="6">
        <f aca="true" t="shared" si="0" ref="I9:I59">G9/H9</f>
        <v>257.4223691556176</v>
      </c>
      <c r="J9" s="3">
        <f aca="true" t="shared" si="1" ref="J9:J59">I9*K9</f>
        <v>301956.43901953945</v>
      </c>
      <c r="K9" s="6">
        <v>1173</v>
      </c>
    </row>
    <row r="10" spans="1:11" ht="10.5">
      <c r="A10" s="2" t="s">
        <v>1</v>
      </c>
      <c r="B10" s="2" t="s">
        <v>2</v>
      </c>
      <c r="C10" s="2" t="s">
        <v>7</v>
      </c>
      <c r="D10" s="2" t="s">
        <v>8</v>
      </c>
      <c r="E10" s="5">
        <v>42759</v>
      </c>
      <c r="F10" s="5">
        <v>43404</v>
      </c>
      <c r="G10" s="3">
        <v>877503</v>
      </c>
      <c r="H10" s="6">
        <v>2086</v>
      </c>
      <c r="I10" s="6">
        <f t="shared" si="0"/>
        <v>420.66299137104505</v>
      </c>
      <c r="J10" s="3">
        <f t="shared" si="1"/>
        <v>877503</v>
      </c>
      <c r="K10" s="6">
        <v>2086</v>
      </c>
    </row>
    <row r="11" spans="1:11" ht="10.5">
      <c r="A11" s="2" t="s">
        <v>9</v>
      </c>
      <c r="B11" s="2" t="s">
        <v>2</v>
      </c>
      <c r="C11" s="2" t="s">
        <v>10</v>
      </c>
      <c r="D11" s="2" t="s">
        <v>11</v>
      </c>
      <c r="E11" s="5">
        <v>42789</v>
      </c>
      <c r="F11" s="5">
        <v>43465</v>
      </c>
      <c r="G11" s="3">
        <v>636163</v>
      </c>
      <c r="H11" s="6">
        <v>2064</v>
      </c>
      <c r="I11" s="6">
        <f t="shared" si="0"/>
        <v>308.218507751938</v>
      </c>
      <c r="J11" s="3">
        <f t="shared" si="1"/>
        <v>376026.57945736434</v>
      </c>
      <c r="K11" s="6">
        <v>1220</v>
      </c>
    </row>
    <row r="12" spans="1:11" ht="10.5">
      <c r="A12" s="2" t="s">
        <v>1</v>
      </c>
      <c r="B12" s="2" t="s">
        <v>2</v>
      </c>
      <c r="C12" s="2" t="s">
        <v>12</v>
      </c>
      <c r="D12" s="2" t="s">
        <v>13</v>
      </c>
      <c r="E12" s="5">
        <v>43004</v>
      </c>
      <c r="F12" s="5">
        <v>43769</v>
      </c>
      <c r="G12" s="3">
        <v>1783186</v>
      </c>
      <c r="H12" s="6">
        <v>3905</v>
      </c>
      <c r="I12" s="6">
        <f t="shared" si="0"/>
        <v>456.6417413572343</v>
      </c>
      <c r="J12" s="3">
        <f t="shared" si="1"/>
        <v>1783186</v>
      </c>
      <c r="K12" s="6">
        <v>3905</v>
      </c>
    </row>
    <row r="13" spans="1:11" ht="10.5">
      <c r="A13" s="2" t="s">
        <v>14</v>
      </c>
      <c r="B13" s="2" t="s">
        <v>15</v>
      </c>
      <c r="C13" s="2" t="s">
        <v>16</v>
      </c>
      <c r="D13" s="2" t="s">
        <v>17</v>
      </c>
      <c r="E13" s="5">
        <v>42823</v>
      </c>
      <c r="F13" s="5">
        <v>43023</v>
      </c>
      <c r="G13" s="3">
        <v>32581</v>
      </c>
      <c r="H13" s="2">
        <v>31</v>
      </c>
      <c r="I13" s="6">
        <f t="shared" si="0"/>
        <v>1051</v>
      </c>
      <c r="J13" s="3">
        <f t="shared" si="1"/>
        <v>32581</v>
      </c>
      <c r="K13" s="2">
        <v>31</v>
      </c>
    </row>
    <row r="14" spans="1:11" ht="10.5">
      <c r="A14" s="2" t="s">
        <v>14</v>
      </c>
      <c r="B14" s="2" t="s">
        <v>15</v>
      </c>
      <c r="C14" s="2" t="s">
        <v>16</v>
      </c>
      <c r="D14" s="2" t="s">
        <v>18</v>
      </c>
      <c r="E14" s="5">
        <v>42823</v>
      </c>
      <c r="F14" s="5">
        <v>43023</v>
      </c>
      <c r="G14" s="3">
        <v>118080</v>
      </c>
      <c r="H14" s="2">
        <v>288</v>
      </c>
      <c r="I14" s="6">
        <f t="shared" si="0"/>
        <v>410</v>
      </c>
      <c r="J14" s="3">
        <f t="shared" si="1"/>
        <v>68060</v>
      </c>
      <c r="K14" s="2">
        <v>166</v>
      </c>
    </row>
    <row r="15" spans="1:11" ht="10.5">
      <c r="A15" s="2" t="s">
        <v>14</v>
      </c>
      <c r="B15" s="2" t="s">
        <v>15</v>
      </c>
      <c r="C15" s="2" t="s">
        <v>16</v>
      </c>
      <c r="D15" s="2" t="s">
        <v>19</v>
      </c>
      <c r="E15" s="5">
        <v>42823</v>
      </c>
      <c r="F15" s="5">
        <v>43023</v>
      </c>
      <c r="G15" s="3">
        <v>63640</v>
      </c>
      <c r="H15" s="2">
        <v>172</v>
      </c>
      <c r="I15" s="6">
        <f t="shared" si="0"/>
        <v>370</v>
      </c>
      <c r="J15" s="3">
        <f t="shared" si="1"/>
        <v>63640</v>
      </c>
      <c r="K15" s="2">
        <v>172</v>
      </c>
    </row>
    <row r="16" spans="1:11" ht="10.5">
      <c r="A16" s="2" t="s">
        <v>14</v>
      </c>
      <c r="B16" s="2" t="s">
        <v>15</v>
      </c>
      <c r="C16" s="2" t="s">
        <v>20</v>
      </c>
      <c r="D16" s="2" t="s">
        <v>21</v>
      </c>
      <c r="E16" s="5">
        <v>42760</v>
      </c>
      <c r="F16" s="5">
        <v>43023</v>
      </c>
      <c r="G16" s="3">
        <v>968605</v>
      </c>
      <c r="H16" s="2">
        <v>605</v>
      </c>
      <c r="I16" s="6">
        <f t="shared" si="0"/>
        <v>1601</v>
      </c>
      <c r="J16" s="3">
        <f t="shared" si="1"/>
        <v>731657</v>
      </c>
      <c r="K16" s="2">
        <v>457</v>
      </c>
    </row>
    <row r="17" spans="1:11" ht="10.5">
      <c r="A17" s="2" t="s">
        <v>22</v>
      </c>
      <c r="B17" s="2" t="s">
        <v>15</v>
      </c>
      <c r="C17" s="2" t="s">
        <v>23</v>
      </c>
      <c r="D17" s="2" t="s">
        <v>24</v>
      </c>
      <c r="E17" s="5">
        <v>42822</v>
      </c>
      <c r="F17" s="5">
        <v>43131</v>
      </c>
      <c r="G17" s="3">
        <v>1124129.94</v>
      </c>
      <c r="H17" s="2">
        <v>803</v>
      </c>
      <c r="I17" s="6">
        <f t="shared" si="0"/>
        <v>1399.9127521793275</v>
      </c>
      <c r="J17" s="3">
        <f t="shared" si="1"/>
        <v>1124129.94</v>
      </c>
      <c r="K17" s="2">
        <v>803</v>
      </c>
    </row>
    <row r="18" spans="1:11" ht="10.5">
      <c r="A18" s="2" t="s">
        <v>9</v>
      </c>
      <c r="B18" s="2" t="s">
        <v>25</v>
      </c>
      <c r="C18" s="2" t="s">
        <v>26</v>
      </c>
      <c r="D18" s="2" t="s">
        <v>27</v>
      </c>
      <c r="E18" s="5">
        <v>42327</v>
      </c>
      <c r="F18" s="5">
        <v>43039</v>
      </c>
      <c r="G18" s="3">
        <v>249083.7</v>
      </c>
      <c r="H18" s="6">
        <v>1086</v>
      </c>
      <c r="I18" s="6">
        <f t="shared" si="0"/>
        <v>229.35883977900554</v>
      </c>
      <c r="J18" s="3">
        <f t="shared" si="1"/>
        <v>131422.61519337018</v>
      </c>
      <c r="K18" s="2">
        <v>573</v>
      </c>
    </row>
    <row r="19" spans="1:11" ht="10.5">
      <c r="A19" s="2" t="s">
        <v>9</v>
      </c>
      <c r="B19" s="2" t="s">
        <v>25</v>
      </c>
      <c r="C19" s="2" t="s">
        <v>28</v>
      </c>
      <c r="D19" s="2" t="s">
        <v>29</v>
      </c>
      <c r="E19" s="5">
        <v>42327</v>
      </c>
      <c r="F19" s="5">
        <v>43404</v>
      </c>
      <c r="G19" s="3">
        <v>560848.4</v>
      </c>
      <c r="H19" s="6">
        <v>2562</v>
      </c>
      <c r="I19" s="6">
        <f t="shared" si="0"/>
        <v>218.9103825136612</v>
      </c>
      <c r="J19" s="3">
        <f t="shared" si="1"/>
        <v>560848.4</v>
      </c>
      <c r="K19" s="6">
        <v>2562</v>
      </c>
    </row>
    <row r="20" spans="1:11" ht="10.5">
      <c r="A20" s="2" t="s">
        <v>22</v>
      </c>
      <c r="B20" s="2" t="s">
        <v>30</v>
      </c>
      <c r="C20" s="2" t="s">
        <v>31</v>
      </c>
      <c r="D20" s="2" t="s">
        <v>32</v>
      </c>
      <c r="E20" s="5">
        <v>42822</v>
      </c>
      <c r="F20" s="5">
        <v>43131</v>
      </c>
      <c r="G20" s="3">
        <v>326625</v>
      </c>
      <c r="H20" s="2">
        <v>198</v>
      </c>
      <c r="I20" s="6">
        <f t="shared" si="0"/>
        <v>1649.621212121212</v>
      </c>
      <c r="J20" s="3">
        <f t="shared" si="1"/>
        <v>326625</v>
      </c>
      <c r="K20" s="2">
        <v>198</v>
      </c>
    </row>
    <row r="21" spans="1:11" ht="10.5">
      <c r="A21" s="2" t="s">
        <v>1</v>
      </c>
      <c r="B21" s="2" t="s">
        <v>33</v>
      </c>
      <c r="C21" s="2" t="s">
        <v>34</v>
      </c>
      <c r="D21" s="2" t="s">
        <v>35</v>
      </c>
      <c r="E21" s="5">
        <v>42395</v>
      </c>
      <c r="F21" s="5">
        <v>43404</v>
      </c>
      <c r="G21" s="3">
        <v>3303743.45</v>
      </c>
      <c r="H21" s="6">
        <v>8459</v>
      </c>
      <c r="I21" s="6">
        <f t="shared" si="0"/>
        <v>390.5595755999527</v>
      </c>
      <c r="J21" s="3">
        <f t="shared" si="1"/>
        <v>2052000.0102021515</v>
      </c>
      <c r="K21" s="6">
        <v>5254</v>
      </c>
    </row>
    <row r="22" spans="1:11" ht="10.5">
      <c r="A22" s="2" t="s">
        <v>22</v>
      </c>
      <c r="B22" s="2" t="s">
        <v>36</v>
      </c>
      <c r="C22" s="2" t="s">
        <v>37</v>
      </c>
      <c r="D22" s="2" t="s">
        <v>38</v>
      </c>
      <c r="E22" s="5">
        <v>42640</v>
      </c>
      <c r="F22" s="5">
        <v>43434</v>
      </c>
      <c r="G22" s="3">
        <v>163637.53</v>
      </c>
      <c r="H22" s="6">
        <v>1416</v>
      </c>
      <c r="I22" s="6">
        <f t="shared" si="0"/>
        <v>115.56322740112994</v>
      </c>
      <c r="J22" s="3">
        <f t="shared" si="1"/>
        <v>163637.53</v>
      </c>
      <c r="K22" s="6">
        <v>1416</v>
      </c>
    </row>
    <row r="23" spans="1:11" ht="10.5">
      <c r="A23" s="2" t="s">
        <v>22</v>
      </c>
      <c r="B23" s="2" t="s">
        <v>36</v>
      </c>
      <c r="C23" s="2" t="s">
        <v>39</v>
      </c>
      <c r="D23" s="2" t="s">
        <v>40</v>
      </c>
      <c r="E23" s="5">
        <v>42535</v>
      </c>
      <c r="F23" s="5">
        <v>43374</v>
      </c>
      <c r="G23" s="3">
        <v>1503263.13</v>
      </c>
      <c r="H23" s="6">
        <v>7418</v>
      </c>
      <c r="I23" s="6">
        <f t="shared" si="0"/>
        <v>202.65073200323536</v>
      </c>
      <c r="J23" s="3">
        <f t="shared" si="1"/>
        <v>1118024.0884618496</v>
      </c>
      <c r="K23" s="6">
        <v>5517</v>
      </c>
    </row>
    <row r="24" spans="1:11" ht="10.5">
      <c r="A24" s="2" t="s">
        <v>9</v>
      </c>
      <c r="B24" s="2" t="s">
        <v>36</v>
      </c>
      <c r="C24" s="2" t="s">
        <v>41</v>
      </c>
      <c r="D24" s="2" t="s">
        <v>42</v>
      </c>
      <c r="E24" s="5">
        <v>42173</v>
      </c>
      <c r="F24" s="5">
        <v>43039</v>
      </c>
      <c r="G24" s="3">
        <v>1497302.03</v>
      </c>
      <c r="H24" s="6">
        <v>6896</v>
      </c>
      <c r="I24" s="6">
        <f t="shared" si="0"/>
        <v>217.12616444315546</v>
      </c>
      <c r="J24" s="3">
        <f t="shared" si="1"/>
        <v>1497519.1561644431</v>
      </c>
      <c r="K24" s="6">
        <v>6897</v>
      </c>
    </row>
    <row r="25" spans="1:11" ht="10.5">
      <c r="A25" s="2" t="s">
        <v>22</v>
      </c>
      <c r="B25" s="2" t="s">
        <v>36</v>
      </c>
      <c r="C25" s="2" t="s">
        <v>43</v>
      </c>
      <c r="D25" s="2" t="s">
        <v>44</v>
      </c>
      <c r="E25" s="5">
        <v>42241</v>
      </c>
      <c r="F25" s="5">
        <v>43039</v>
      </c>
      <c r="G25" s="3">
        <v>657269.38</v>
      </c>
      <c r="H25" s="6">
        <v>2184</v>
      </c>
      <c r="I25" s="6">
        <f t="shared" si="0"/>
        <v>300.9475183150183</v>
      </c>
      <c r="J25" s="3">
        <f t="shared" si="1"/>
        <v>63800.87388278388</v>
      </c>
      <c r="K25" s="2">
        <v>212</v>
      </c>
    </row>
    <row r="26" spans="1:11" ht="10.5">
      <c r="A26" s="2" t="s">
        <v>22</v>
      </c>
      <c r="B26" s="2" t="s">
        <v>36</v>
      </c>
      <c r="C26" s="2" t="s">
        <v>45</v>
      </c>
      <c r="D26" s="2" t="s">
        <v>46</v>
      </c>
      <c r="E26" s="5">
        <v>42717</v>
      </c>
      <c r="F26" s="5">
        <v>43404</v>
      </c>
      <c r="G26" s="3">
        <v>825690.03</v>
      </c>
      <c r="H26" s="6">
        <v>2536</v>
      </c>
      <c r="I26" s="6">
        <f t="shared" si="0"/>
        <v>325.5875512618297</v>
      </c>
      <c r="J26" s="3">
        <f t="shared" si="1"/>
        <v>205445.7448462145</v>
      </c>
      <c r="K26" s="2">
        <v>631</v>
      </c>
    </row>
    <row r="27" spans="1:11" ht="10.5">
      <c r="A27" s="2" t="s">
        <v>22</v>
      </c>
      <c r="B27" s="2" t="s">
        <v>36</v>
      </c>
      <c r="C27" s="2" t="s">
        <v>47</v>
      </c>
      <c r="D27" s="2" t="s">
        <v>48</v>
      </c>
      <c r="E27" s="5">
        <v>42717</v>
      </c>
      <c r="F27" s="5">
        <v>43465</v>
      </c>
      <c r="G27" s="3">
        <v>1013284.61</v>
      </c>
      <c r="H27" s="6">
        <v>4119</v>
      </c>
      <c r="I27" s="6">
        <f t="shared" si="0"/>
        <v>246.0025758679291</v>
      </c>
      <c r="J27" s="3">
        <f t="shared" si="1"/>
        <v>1013284.61</v>
      </c>
      <c r="K27" s="6">
        <v>4119</v>
      </c>
    </row>
    <row r="28" spans="1:11" ht="10.5">
      <c r="A28" s="2" t="s">
        <v>22</v>
      </c>
      <c r="B28" s="2" t="s">
        <v>36</v>
      </c>
      <c r="C28" s="2" t="s">
        <v>49</v>
      </c>
      <c r="D28" s="2" t="s">
        <v>50</v>
      </c>
      <c r="E28" s="5">
        <v>42822</v>
      </c>
      <c r="F28" s="5">
        <v>43131</v>
      </c>
      <c r="G28" s="3">
        <v>193584</v>
      </c>
      <c r="H28" s="2">
        <v>436</v>
      </c>
      <c r="I28" s="6">
        <f t="shared" si="0"/>
        <v>444</v>
      </c>
      <c r="J28" s="3">
        <f t="shared" si="1"/>
        <v>193584</v>
      </c>
      <c r="K28" s="2">
        <v>436</v>
      </c>
    </row>
    <row r="29" spans="1:11" ht="10.5">
      <c r="A29" s="2" t="s">
        <v>51</v>
      </c>
      <c r="B29" s="2" t="s">
        <v>52</v>
      </c>
      <c r="C29" s="2" t="s">
        <v>53</v>
      </c>
      <c r="D29" s="2" t="s">
        <v>54</v>
      </c>
      <c r="E29" s="5">
        <v>42718</v>
      </c>
      <c r="F29" s="5">
        <v>43023</v>
      </c>
      <c r="G29" s="3">
        <v>715899.92</v>
      </c>
      <c r="H29" s="6">
        <v>1519</v>
      </c>
      <c r="I29" s="6">
        <f t="shared" si="0"/>
        <v>471.29685319289007</v>
      </c>
      <c r="J29" s="3">
        <f t="shared" si="1"/>
        <v>213497.4744963792</v>
      </c>
      <c r="K29" s="2">
        <v>453</v>
      </c>
    </row>
    <row r="30" spans="1:11" ht="10.5">
      <c r="A30" s="2" t="s">
        <v>14</v>
      </c>
      <c r="B30" s="2" t="s">
        <v>52</v>
      </c>
      <c r="C30" s="2" t="s">
        <v>55</v>
      </c>
      <c r="D30" s="2" t="s">
        <v>56</v>
      </c>
      <c r="E30" s="5">
        <v>42760</v>
      </c>
      <c r="F30" s="5">
        <v>43023</v>
      </c>
      <c r="G30" s="3">
        <v>444855</v>
      </c>
      <c r="H30" s="2">
        <v>631</v>
      </c>
      <c r="I30" s="6">
        <f t="shared" si="0"/>
        <v>705</v>
      </c>
      <c r="J30" s="3">
        <f t="shared" si="1"/>
        <v>232650</v>
      </c>
      <c r="K30" s="2">
        <v>330</v>
      </c>
    </row>
    <row r="31" spans="1:11" ht="10.5">
      <c r="A31" s="2" t="s">
        <v>14</v>
      </c>
      <c r="B31" s="2" t="s">
        <v>52</v>
      </c>
      <c r="C31" s="2" t="s">
        <v>57</v>
      </c>
      <c r="D31" s="2" t="s">
        <v>58</v>
      </c>
      <c r="E31" s="5">
        <v>42760</v>
      </c>
      <c r="F31" s="5">
        <v>43023</v>
      </c>
      <c r="G31" s="3">
        <v>414540</v>
      </c>
      <c r="H31" s="2">
        <v>658</v>
      </c>
      <c r="I31" s="6">
        <f t="shared" si="0"/>
        <v>630</v>
      </c>
      <c r="J31" s="3">
        <f t="shared" si="1"/>
        <v>252000</v>
      </c>
      <c r="K31" s="2">
        <v>400</v>
      </c>
    </row>
    <row r="32" spans="1:11" ht="10.5">
      <c r="A32" s="2" t="s">
        <v>9</v>
      </c>
      <c r="B32" s="2" t="s">
        <v>52</v>
      </c>
      <c r="C32" s="2" t="s">
        <v>59</v>
      </c>
      <c r="D32" s="2" t="s">
        <v>60</v>
      </c>
      <c r="E32" s="5">
        <v>42852</v>
      </c>
      <c r="F32" s="5">
        <v>43069</v>
      </c>
      <c r="G32" s="3">
        <v>145544.49</v>
      </c>
      <c r="H32" s="2">
        <v>382</v>
      </c>
      <c r="I32" s="6">
        <f t="shared" si="0"/>
        <v>381.0065183246073</v>
      </c>
      <c r="J32" s="3">
        <f t="shared" si="1"/>
        <v>132590.26837696336</v>
      </c>
      <c r="K32" s="2">
        <v>348</v>
      </c>
    </row>
    <row r="33" spans="1:11" ht="10.5">
      <c r="A33" s="2" t="s">
        <v>9</v>
      </c>
      <c r="B33" s="2" t="s">
        <v>61</v>
      </c>
      <c r="C33" s="2" t="s">
        <v>62</v>
      </c>
      <c r="D33" s="2" t="s">
        <v>63</v>
      </c>
      <c r="E33" s="5">
        <v>42852</v>
      </c>
      <c r="F33" s="5">
        <v>43039</v>
      </c>
      <c r="G33" s="3">
        <v>90941.73</v>
      </c>
      <c r="H33" s="2">
        <v>316</v>
      </c>
      <c r="I33" s="6">
        <f t="shared" si="0"/>
        <v>287.7902848101266</v>
      </c>
      <c r="J33" s="3">
        <f t="shared" si="1"/>
        <v>90941.73000000001</v>
      </c>
      <c r="K33" s="2">
        <v>316</v>
      </c>
    </row>
    <row r="34" spans="1:11" ht="10.5">
      <c r="A34" s="2" t="s">
        <v>22</v>
      </c>
      <c r="B34" s="2" t="s">
        <v>64</v>
      </c>
      <c r="C34" s="2" t="s">
        <v>65</v>
      </c>
      <c r="D34" s="2" t="s">
        <v>66</v>
      </c>
      <c r="E34" s="5">
        <v>42822</v>
      </c>
      <c r="F34" s="5">
        <v>43131</v>
      </c>
      <c r="G34" s="3">
        <v>89031.15</v>
      </c>
      <c r="H34" s="2">
        <v>285</v>
      </c>
      <c r="I34" s="6">
        <f t="shared" si="0"/>
        <v>312.39</v>
      </c>
      <c r="J34" s="3">
        <f t="shared" si="1"/>
        <v>89031.15</v>
      </c>
      <c r="K34" s="2">
        <v>285</v>
      </c>
    </row>
    <row r="35" spans="1:11" ht="10.5">
      <c r="A35" s="2" t="s">
        <v>9</v>
      </c>
      <c r="B35" s="2" t="s">
        <v>67</v>
      </c>
      <c r="C35" s="2" t="s">
        <v>68</v>
      </c>
      <c r="D35" s="2" t="s">
        <v>69</v>
      </c>
      <c r="E35" s="5">
        <v>42852</v>
      </c>
      <c r="F35" s="5">
        <v>43039</v>
      </c>
      <c r="G35" s="3">
        <v>129631.82</v>
      </c>
      <c r="H35" s="2">
        <v>295</v>
      </c>
      <c r="I35" s="6">
        <f t="shared" si="0"/>
        <v>439.42989830508475</v>
      </c>
      <c r="J35" s="3">
        <f t="shared" si="1"/>
        <v>129631.82</v>
      </c>
      <c r="K35" s="2">
        <v>295</v>
      </c>
    </row>
    <row r="36" spans="1:11" ht="10.5">
      <c r="A36" s="2" t="s">
        <v>9</v>
      </c>
      <c r="B36" s="2" t="s">
        <v>70</v>
      </c>
      <c r="C36" s="2" t="s">
        <v>71</v>
      </c>
      <c r="D36" s="2" t="s">
        <v>72</v>
      </c>
      <c r="E36" s="5">
        <v>42516</v>
      </c>
      <c r="F36" s="5">
        <v>43039</v>
      </c>
      <c r="G36" s="3">
        <v>956434.68</v>
      </c>
      <c r="H36" s="6">
        <v>3006</v>
      </c>
      <c r="I36" s="6">
        <f t="shared" si="0"/>
        <v>318.1752095808383</v>
      </c>
      <c r="J36" s="3">
        <f t="shared" si="1"/>
        <v>954.525628742515</v>
      </c>
      <c r="K36" s="2">
        <v>3</v>
      </c>
    </row>
    <row r="37" spans="1:11" ht="10.5">
      <c r="A37" s="2" t="s">
        <v>9</v>
      </c>
      <c r="B37" s="2" t="s">
        <v>70</v>
      </c>
      <c r="C37" s="2" t="s">
        <v>73</v>
      </c>
      <c r="D37" s="2" t="s">
        <v>74</v>
      </c>
      <c r="E37" s="5">
        <v>42824</v>
      </c>
      <c r="F37" s="5">
        <v>43404</v>
      </c>
      <c r="G37" s="3">
        <v>748074</v>
      </c>
      <c r="H37" s="6">
        <v>2094</v>
      </c>
      <c r="I37" s="6">
        <f t="shared" si="0"/>
        <v>357.24641833810887</v>
      </c>
      <c r="J37" s="3">
        <f t="shared" si="1"/>
        <v>230066.69340974212</v>
      </c>
      <c r="K37" s="2">
        <v>644</v>
      </c>
    </row>
    <row r="38" spans="1:11" ht="10.5">
      <c r="A38" s="2" t="s">
        <v>9</v>
      </c>
      <c r="B38" s="2" t="s">
        <v>70</v>
      </c>
      <c r="C38" s="2" t="s">
        <v>75</v>
      </c>
      <c r="D38" s="2" t="s">
        <v>76</v>
      </c>
      <c r="E38" s="5">
        <v>42852</v>
      </c>
      <c r="F38" s="5">
        <v>43039</v>
      </c>
      <c r="G38" s="3">
        <v>49968.64</v>
      </c>
      <c r="H38" s="2">
        <v>141</v>
      </c>
      <c r="I38" s="6">
        <f t="shared" si="0"/>
        <v>354.3875177304964</v>
      </c>
      <c r="J38" s="3">
        <f t="shared" si="1"/>
        <v>49968.64</v>
      </c>
      <c r="K38" s="2">
        <v>141</v>
      </c>
    </row>
    <row r="39" spans="1:11" ht="10.5">
      <c r="A39" s="2" t="s">
        <v>1</v>
      </c>
      <c r="B39" s="2" t="s">
        <v>77</v>
      </c>
      <c r="C39" s="2" t="s">
        <v>78</v>
      </c>
      <c r="D39" s="2" t="s">
        <v>79</v>
      </c>
      <c r="E39" s="5">
        <v>42822</v>
      </c>
      <c r="F39" s="5">
        <v>43404</v>
      </c>
      <c r="G39" s="3">
        <v>971140.99</v>
      </c>
      <c r="H39" s="6">
        <v>2654</v>
      </c>
      <c r="I39" s="6">
        <f t="shared" si="0"/>
        <v>365.9159721175584</v>
      </c>
      <c r="J39" s="3">
        <f t="shared" si="1"/>
        <v>912594.4344611906</v>
      </c>
      <c r="K39" s="6">
        <v>2494</v>
      </c>
    </row>
    <row r="40" spans="1:11" ht="10.5">
      <c r="A40" s="2" t="s">
        <v>51</v>
      </c>
      <c r="B40" s="2" t="s">
        <v>80</v>
      </c>
      <c r="C40" s="2" t="s">
        <v>81</v>
      </c>
      <c r="D40" s="2" t="s">
        <v>82</v>
      </c>
      <c r="E40" s="5">
        <v>42718</v>
      </c>
      <c r="F40" s="5">
        <v>43023</v>
      </c>
      <c r="G40" s="3">
        <v>251063.69</v>
      </c>
      <c r="H40" s="2">
        <v>216</v>
      </c>
      <c r="I40" s="6">
        <f t="shared" si="0"/>
        <v>1162.3318981481482</v>
      </c>
      <c r="J40" s="3">
        <f t="shared" si="1"/>
        <v>95311.21564814815</v>
      </c>
      <c r="K40" s="2">
        <v>82</v>
      </c>
    </row>
    <row r="41" spans="1:11" ht="10.5">
      <c r="A41" s="2" t="s">
        <v>9</v>
      </c>
      <c r="B41" s="2" t="s">
        <v>83</v>
      </c>
      <c r="C41" s="2" t="s">
        <v>84</v>
      </c>
      <c r="D41" s="2" t="s">
        <v>85</v>
      </c>
      <c r="E41" s="5">
        <v>42719</v>
      </c>
      <c r="F41" s="5">
        <v>43404</v>
      </c>
      <c r="G41" s="3">
        <v>2070430</v>
      </c>
      <c r="H41" s="6">
        <v>5906</v>
      </c>
      <c r="I41" s="6">
        <f t="shared" si="0"/>
        <v>350.5638333897731</v>
      </c>
      <c r="J41" s="3">
        <f t="shared" si="1"/>
        <v>2070430</v>
      </c>
      <c r="K41" s="6">
        <v>5906</v>
      </c>
    </row>
    <row r="42" spans="1:11" ht="10.5">
      <c r="A42" s="2" t="s">
        <v>9</v>
      </c>
      <c r="B42" s="2" t="s">
        <v>83</v>
      </c>
      <c r="C42" s="2" t="s">
        <v>86</v>
      </c>
      <c r="D42" s="2" t="s">
        <v>87</v>
      </c>
      <c r="E42" s="5">
        <v>42824</v>
      </c>
      <c r="F42" s="5">
        <v>43404</v>
      </c>
      <c r="G42" s="3">
        <v>2587129.78</v>
      </c>
      <c r="H42" s="6">
        <v>5466</v>
      </c>
      <c r="I42" s="6">
        <f t="shared" si="0"/>
        <v>473.31316867910715</v>
      </c>
      <c r="J42" s="3">
        <f t="shared" si="1"/>
        <v>2587129.78</v>
      </c>
      <c r="K42" s="6">
        <v>5466</v>
      </c>
    </row>
    <row r="43" spans="1:11" ht="10.5">
      <c r="A43" s="2" t="s">
        <v>9</v>
      </c>
      <c r="B43" s="2" t="s">
        <v>83</v>
      </c>
      <c r="C43" s="2" t="s">
        <v>88</v>
      </c>
      <c r="D43" s="2" t="s">
        <v>89</v>
      </c>
      <c r="E43" s="5">
        <v>42852</v>
      </c>
      <c r="F43" s="5">
        <v>43404</v>
      </c>
      <c r="G43" s="3">
        <v>940510</v>
      </c>
      <c r="H43" s="6">
        <v>2047</v>
      </c>
      <c r="I43" s="6">
        <f t="shared" si="0"/>
        <v>459.45774303859304</v>
      </c>
      <c r="J43" s="3">
        <f t="shared" si="1"/>
        <v>107972.56961406936</v>
      </c>
      <c r="K43" s="2">
        <v>235</v>
      </c>
    </row>
    <row r="44" spans="1:11" ht="10.5">
      <c r="A44" s="2" t="s">
        <v>9</v>
      </c>
      <c r="B44" s="2" t="s">
        <v>83</v>
      </c>
      <c r="C44" s="2" t="s">
        <v>90</v>
      </c>
      <c r="D44" s="2" t="s">
        <v>91</v>
      </c>
      <c r="E44" s="5">
        <v>42852</v>
      </c>
      <c r="F44" s="5">
        <v>43069</v>
      </c>
      <c r="G44" s="3">
        <v>574821.43</v>
      </c>
      <c r="H44" s="6">
        <v>1217</v>
      </c>
      <c r="I44" s="6">
        <f t="shared" si="0"/>
        <v>472.32656532456866</v>
      </c>
      <c r="J44" s="3">
        <f t="shared" si="1"/>
        <v>336768.8410764175</v>
      </c>
      <c r="K44" s="2">
        <v>713</v>
      </c>
    </row>
    <row r="45" spans="1:11" ht="10.5">
      <c r="A45" s="2" t="s">
        <v>9</v>
      </c>
      <c r="B45" s="2" t="s">
        <v>83</v>
      </c>
      <c r="C45" s="2" t="s">
        <v>92</v>
      </c>
      <c r="D45" s="2" t="s">
        <v>93</v>
      </c>
      <c r="E45" s="5">
        <v>42852</v>
      </c>
      <c r="F45" s="5">
        <v>43039</v>
      </c>
      <c r="G45" s="3">
        <v>156407.95</v>
      </c>
      <c r="H45" s="2">
        <v>372</v>
      </c>
      <c r="I45" s="6">
        <f t="shared" si="0"/>
        <v>420.4514784946237</v>
      </c>
      <c r="J45" s="3">
        <f t="shared" si="1"/>
        <v>156407.95</v>
      </c>
      <c r="K45" s="2">
        <v>372</v>
      </c>
    </row>
    <row r="46" spans="1:11" ht="10.5">
      <c r="A46" s="2" t="s">
        <v>9</v>
      </c>
      <c r="B46" s="2" t="s">
        <v>94</v>
      </c>
      <c r="C46" s="2" t="s">
        <v>95</v>
      </c>
      <c r="D46" s="2" t="s">
        <v>96</v>
      </c>
      <c r="E46" s="5">
        <v>42173</v>
      </c>
      <c r="F46" s="5">
        <v>43404</v>
      </c>
      <c r="G46" s="3">
        <v>374156.47</v>
      </c>
      <c r="H46" s="6">
        <v>2703</v>
      </c>
      <c r="I46" s="6">
        <f t="shared" si="0"/>
        <v>138.42266740658528</v>
      </c>
      <c r="J46" s="3">
        <f t="shared" si="1"/>
        <v>124857.24600073992</v>
      </c>
      <c r="K46" s="2">
        <v>902</v>
      </c>
    </row>
    <row r="47" spans="1:11" ht="10.5">
      <c r="A47" s="2" t="s">
        <v>9</v>
      </c>
      <c r="B47" s="2" t="s">
        <v>94</v>
      </c>
      <c r="C47" s="2" t="s">
        <v>97</v>
      </c>
      <c r="D47" s="2" t="s">
        <v>98</v>
      </c>
      <c r="E47" s="5">
        <v>42488</v>
      </c>
      <c r="F47" s="5">
        <v>43039</v>
      </c>
      <c r="G47" s="3">
        <v>68255.14</v>
      </c>
      <c r="H47" s="2">
        <v>869</v>
      </c>
      <c r="I47" s="6">
        <f t="shared" si="0"/>
        <v>78.54446490218642</v>
      </c>
      <c r="J47" s="3">
        <f t="shared" si="1"/>
        <v>6440.646121979286</v>
      </c>
      <c r="K47" s="2">
        <v>82</v>
      </c>
    </row>
    <row r="48" spans="1:11" ht="10.5">
      <c r="A48" s="2" t="s">
        <v>14</v>
      </c>
      <c r="B48" s="2" t="s">
        <v>99</v>
      </c>
      <c r="C48" s="2" t="s">
        <v>16</v>
      </c>
      <c r="D48" s="2" t="s">
        <v>100</v>
      </c>
      <c r="E48" s="5">
        <v>42823</v>
      </c>
      <c r="F48" s="5">
        <v>43023</v>
      </c>
      <c r="G48" s="3">
        <v>31792.5</v>
      </c>
      <c r="H48" s="2">
        <v>125</v>
      </c>
      <c r="I48" s="6">
        <f t="shared" si="0"/>
        <v>254.34</v>
      </c>
      <c r="J48" s="3">
        <f t="shared" si="1"/>
        <v>31792.5</v>
      </c>
      <c r="K48" s="2">
        <v>125</v>
      </c>
    </row>
    <row r="49" spans="1:11" ht="10.5">
      <c r="A49" s="2" t="s">
        <v>14</v>
      </c>
      <c r="B49" s="2" t="s">
        <v>99</v>
      </c>
      <c r="C49" s="2" t="s">
        <v>101</v>
      </c>
      <c r="D49" s="2" t="s">
        <v>102</v>
      </c>
      <c r="E49" s="5">
        <v>42760</v>
      </c>
      <c r="F49" s="5">
        <v>43023</v>
      </c>
      <c r="G49" s="3">
        <v>23947.2</v>
      </c>
      <c r="H49" s="2">
        <v>203</v>
      </c>
      <c r="I49" s="6">
        <f t="shared" si="0"/>
        <v>117.9665024630542</v>
      </c>
      <c r="J49" s="3">
        <f t="shared" si="1"/>
        <v>4836.6266009852225</v>
      </c>
      <c r="K49" s="2">
        <v>41</v>
      </c>
    </row>
    <row r="50" spans="1:11" ht="10.5">
      <c r="A50" s="2" t="s">
        <v>14</v>
      </c>
      <c r="B50" s="2" t="s">
        <v>103</v>
      </c>
      <c r="C50" s="2" t="s">
        <v>16</v>
      </c>
      <c r="D50" s="2" t="s">
        <v>104</v>
      </c>
      <c r="E50" s="5">
        <v>42823</v>
      </c>
      <c r="F50" s="5">
        <v>43023</v>
      </c>
      <c r="G50" s="3">
        <v>539955</v>
      </c>
      <c r="H50" s="2">
        <v>923</v>
      </c>
      <c r="I50" s="6">
        <f t="shared" si="0"/>
        <v>585</v>
      </c>
      <c r="J50" s="3">
        <f t="shared" si="1"/>
        <v>197730</v>
      </c>
      <c r="K50" s="2">
        <v>338</v>
      </c>
    </row>
    <row r="51" spans="1:11" ht="10.5">
      <c r="A51" s="2" t="s">
        <v>14</v>
      </c>
      <c r="B51" s="2" t="s">
        <v>103</v>
      </c>
      <c r="C51" s="2" t="s">
        <v>105</v>
      </c>
      <c r="D51" s="2" t="s">
        <v>106</v>
      </c>
      <c r="E51" s="5">
        <v>42760</v>
      </c>
      <c r="F51" s="5">
        <v>43023</v>
      </c>
      <c r="G51" s="3">
        <v>578690</v>
      </c>
      <c r="H51" s="2">
        <v>980</v>
      </c>
      <c r="I51" s="6">
        <f t="shared" si="0"/>
        <v>590.5</v>
      </c>
      <c r="J51" s="3">
        <f t="shared" si="1"/>
        <v>481848</v>
      </c>
      <c r="K51" s="2">
        <v>816</v>
      </c>
    </row>
    <row r="52" spans="1:11" ht="10.5">
      <c r="A52" s="2" t="s">
        <v>51</v>
      </c>
      <c r="B52" s="2" t="s">
        <v>107</v>
      </c>
      <c r="C52" s="2" t="s">
        <v>108</v>
      </c>
      <c r="D52" s="2" t="s">
        <v>109</v>
      </c>
      <c r="E52" s="5">
        <v>41752</v>
      </c>
      <c r="F52" s="5">
        <v>43373</v>
      </c>
      <c r="G52" s="3">
        <v>1345489.14</v>
      </c>
      <c r="H52" s="6">
        <v>3986</v>
      </c>
      <c r="I52" s="6">
        <f t="shared" si="0"/>
        <v>337.5537230306071</v>
      </c>
      <c r="J52" s="3">
        <f t="shared" si="1"/>
        <v>123544.6626292022</v>
      </c>
      <c r="K52" s="2">
        <v>366</v>
      </c>
    </row>
    <row r="53" spans="1:11" ht="10.5">
      <c r="A53" s="2" t="s">
        <v>51</v>
      </c>
      <c r="B53" s="2" t="s">
        <v>107</v>
      </c>
      <c r="C53" s="2" t="s">
        <v>110</v>
      </c>
      <c r="D53" s="2" t="s">
        <v>111</v>
      </c>
      <c r="E53" s="5">
        <v>41787</v>
      </c>
      <c r="F53" s="5">
        <v>43379</v>
      </c>
      <c r="G53" s="3">
        <v>1357702.65</v>
      </c>
      <c r="H53" s="6">
        <v>3848</v>
      </c>
      <c r="I53" s="6">
        <f t="shared" si="0"/>
        <v>352.833329002079</v>
      </c>
      <c r="J53" s="3">
        <f t="shared" si="1"/>
        <v>94912.16550155924</v>
      </c>
      <c r="K53" s="2">
        <v>269</v>
      </c>
    </row>
    <row r="54" spans="1:11" ht="10.5">
      <c r="A54" s="2" t="s">
        <v>51</v>
      </c>
      <c r="B54" s="2" t="s">
        <v>107</v>
      </c>
      <c r="C54" s="2" t="s">
        <v>112</v>
      </c>
      <c r="D54" s="2" t="s">
        <v>113</v>
      </c>
      <c r="E54" s="5">
        <v>42032</v>
      </c>
      <c r="F54" s="5">
        <v>43373</v>
      </c>
      <c r="G54" s="3">
        <v>2441583.09</v>
      </c>
      <c r="H54" s="6">
        <v>5041</v>
      </c>
      <c r="I54" s="6">
        <f t="shared" si="0"/>
        <v>484.34498908946637</v>
      </c>
      <c r="J54" s="3">
        <f t="shared" si="1"/>
        <v>124961.00718508233</v>
      </c>
      <c r="K54" s="2">
        <v>258</v>
      </c>
    </row>
    <row r="55" spans="1:11" ht="10.5">
      <c r="A55" s="2" t="s">
        <v>1</v>
      </c>
      <c r="B55" s="2" t="s">
        <v>114</v>
      </c>
      <c r="C55" s="2" t="s">
        <v>115</v>
      </c>
      <c r="D55" s="2" t="s">
        <v>116</v>
      </c>
      <c r="E55" s="5">
        <v>42668</v>
      </c>
      <c r="F55" s="5">
        <v>43404</v>
      </c>
      <c r="G55" s="3">
        <v>1112007.97</v>
      </c>
      <c r="H55" s="6">
        <v>3000</v>
      </c>
      <c r="I55" s="6">
        <f t="shared" si="0"/>
        <v>370.66932333333335</v>
      </c>
      <c r="J55" s="3">
        <f t="shared" si="1"/>
        <v>1112007.97</v>
      </c>
      <c r="K55" s="6">
        <v>3000</v>
      </c>
    </row>
    <row r="56" spans="1:11" ht="10.5">
      <c r="A56" s="2" t="s">
        <v>51</v>
      </c>
      <c r="B56" s="2" t="s">
        <v>114</v>
      </c>
      <c r="C56" s="2" t="s">
        <v>117</v>
      </c>
      <c r="D56" s="2" t="s">
        <v>118</v>
      </c>
      <c r="E56" s="5">
        <v>42123</v>
      </c>
      <c r="F56" s="5">
        <v>43373</v>
      </c>
      <c r="G56" s="3">
        <v>1897568.8</v>
      </c>
      <c r="H56" s="6">
        <v>4956</v>
      </c>
      <c r="I56" s="6">
        <f t="shared" si="0"/>
        <v>382.8831315577078</v>
      </c>
      <c r="J56" s="3">
        <f t="shared" si="1"/>
        <v>542545.397417272</v>
      </c>
      <c r="K56" s="6">
        <v>1417</v>
      </c>
    </row>
    <row r="57" spans="1:11" ht="10.5">
      <c r="A57" s="2" t="s">
        <v>51</v>
      </c>
      <c r="B57" s="2" t="s">
        <v>114</v>
      </c>
      <c r="C57" s="2" t="s">
        <v>119</v>
      </c>
      <c r="D57" s="2" t="s">
        <v>120</v>
      </c>
      <c r="E57" s="5">
        <v>42305</v>
      </c>
      <c r="F57" s="5">
        <v>43190</v>
      </c>
      <c r="G57" s="3">
        <v>2447241.69</v>
      </c>
      <c r="H57" s="6">
        <v>6929</v>
      </c>
      <c r="I57" s="6">
        <f t="shared" si="0"/>
        <v>353.1882941261365</v>
      </c>
      <c r="J57" s="3">
        <f t="shared" si="1"/>
        <v>706.376588252273</v>
      </c>
      <c r="K57" s="2">
        <v>2</v>
      </c>
    </row>
    <row r="58" spans="1:11" ht="10.5">
      <c r="A58" s="2" t="s">
        <v>51</v>
      </c>
      <c r="B58" s="2" t="s">
        <v>114</v>
      </c>
      <c r="C58" s="2" t="s">
        <v>121</v>
      </c>
      <c r="D58" s="2" t="s">
        <v>122</v>
      </c>
      <c r="E58" s="5">
        <v>42536</v>
      </c>
      <c r="F58" s="5">
        <v>43921</v>
      </c>
      <c r="G58" s="3">
        <v>839087.39</v>
      </c>
      <c r="H58" s="6">
        <v>6173</v>
      </c>
      <c r="I58" s="6">
        <f t="shared" si="0"/>
        <v>135.92862303580108</v>
      </c>
      <c r="J58" s="3">
        <f t="shared" si="1"/>
        <v>670671.8260586426</v>
      </c>
      <c r="K58" s="6">
        <v>4934</v>
      </c>
    </row>
    <row r="59" spans="1:11" ht="10.5">
      <c r="A59" s="2" t="s">
        <v>51</v>
      </c>
      <c r="B59" s="2" t="s">
        <v>114</v>
      </c>
      <c r="C59" s="2" t="s">
        <v>123</v>
      </c>
      <c r="D59" s="2" t="s">
        <v>124</v>
      </c>
      <c r="E59" s="5">
        <v>42088</v>
      </c>
      <c r="F59" s="5">
        <v>43373</v>
      </c>
      <c r="G59" s="3">
        <v>760604.34</v>
      </c>
      <c r="H59" s="6">
        <v>3607</v>
      </c>
      <c r="I59" s="6">
        <f t="shared" si="0"/>
        <v>210.86896035486552</v>
      </c>
      <c r="J59" s="3">
        <f t="shared" si="1"/>
        <v>136643.08630995287</v>
      </c>
      <c r="K59" s="2">
        <v>648</v>
      </c>
    </row>
    <row r="60" spans="1:11" ht="10.5">
      <c r="A60" s="2" t="s">
        <v>1</v>
      </c>
      <c r="B60" s="2" t="s">
        <v>114</v>
      </c>
      <c r="C60" s="2" t="s">
        <v>125</v>
      </c>
      <c r="D60" s="2" t="s">
        <v>126</v>
      </c>
      <c r="E60" s="5">
        <v>42171</v>
      </c>
      <c r="F60" s="5">
        <v>43039</v>
      </c>
      <c r="G60" s="3">
        <v>946673.48</v>
      </c>
      <c r="H60" s="6">
        <v>5491</v>
      </c>
      <c r="I60" s="6">
        <f aca="true" t="shared" si="2" ref="I60:I113">G60/H60</f>
        <v>172.40456747404843</v>
      </c>
      <c r="J60" s="3">
        <f aca="true" t="shared" si="3" ref="J60:J113">I60*K60</f>
        <v>434631.9146020761</v>
      </c>
      <c r="K60" s="6">
        <v>2521</v>
      </c>
    </row>
    <row r="61" spans="1:11" ht="10.5">
      <c r="A61" s="2" t="s">
        <v>9</v>
      </c>
      <c r="B61" s="2" t="s">
        <v>114</v>
      </c>
      <c r="C61" s="2" t="s">
        <v>127</v>
      </c>
      <c r="D61" s="2" t="s">
        <v>128</v>
      </c>
      <c r="E61" s="5">
        <v>42089</v>
      </c>
      <c r="F61" s="5">
        <v>43039</v>
      </c>
      <c r="G61" s="3">
        <v>3462589.59</v>
      </c>
      <c r="H61" s="6">
        <v>9433</v>
      </c>
      <c r="I61" s="6">
        <f t="shared" si="2"/>
        <v>367.0719378776635</v>
      </c>
      <c r="J61" s="3">
        <f t="shared" si="3"/>
        <v>412221.78623661614</v>
      </c>
      <c r="K61" s="6">
        <v>1123</v>
      </c>
    </row>
    <row r="62" spans="1:11" ht="10.5">
      <c r="A62" s="2" t="s">
        <v>51</v>
      </c>
      <c r="B62" s="2" t="s">
        <v>114</v>
      </c>
      <c r="C62" s="2" t="s">
        <v>129</v>
      </c>
      <c r="D62" s="2" t="s">
        <v>130</v>
      </c>
      <c r="E62" s="5">
        <v>42060</v>
      </c>
      <c r="F62" s="5">
        <v>43008</v>
      </c>
      <c r="G62" s="3">
        <v>1803348.28</v>
      </c>
      <c r="H62" s="6">
        <v>3655</v>
      </c>
      <c r="I62" s="6">
        <f t="shared" si="2"/>
        <v>493.3921422708618</v>
      </c>
      <c r="J62" s="3">
        <f t="shared" si="3"/>
        <v>173180.6419370725</v>
      </c>
      <c r="K62" s="2">
        <v>351</v>
      </c>
    </row>
    <row r="63" spans="1:11" ht="10.5">
      <c r="A63" s="2" t="s">
        <v>1</v>
      </c>
      <c r="B63" s="2" t="s">
        <v>114</v>
      </c>
      <c r="C63" s="2" t="s">
        <v>131</v>
      </c>
      <c r="D63" s="2" t="s">
        <v>132</v>
      </c>
      <c r="E63" s="5">
        <v>42241</v>
      </c>
      <c r="F63" s="5">
        <v>43039</v>
      </c>
      <c r="G63" s="3">
        <v>213629.18</v>
      </c>
      <c r="H63" s="2">
        <v>982</v>
      </c>
      <c r="I63" s="6">
        <f t="shared" si="2"/>
        <v>217.5449898167006</v>
      </c>
      <c r="J63" s="3">
        <f t="shared" si="3"/>
        <v>213629.18</v>
      </c>
      <c r="K63" s="2">
        <v>982</v>
      </c>
    </row>
    <row r="64" spans="1:11" ht="10.5">
      <c r="A64" s="2" t="s">
        <v>1</v>
      </c>
      <c r="B64" s="2" t="s">
        <v>114</v>
      </c>
      <c r="C64" s="2" t="s">
        <v>133</v>
      </c>
      <c r="D64" s="2" t="s">
        <v>134</v>
      </c>
      <c r="E64" s="5">
        <v>42304</v>
      </c>
      <c r="F64" s="5">
        <v>43404</v>
      </c>
      <c r="G64" s="3">
        <v>795086.48</v>
      </c>
      <c r="H64" s="6">
        <v>4086</v>
      </c>
      <c r="I64" s="6">
        <f t="shared" si="2"/>
        <v>194.58797846304455</v>
      </c>
      <c r="J64" s="3">
        <f t="shared" si="3"/>
        <v>639416.0972295644</v>
      </c>
      <c r="K64" s="6">
        <v>3286</v>
      </c>
    </row>
    <row r="65" spans="1:11" ht="10.5">
      <c r="A65" s="2" t="s">
        <v>1</v>
      </c>
      <c r="B65" s="2" t="s">
        <v>114</v>
      </c>
      <c r="C65" s="2" t="s">
        <v>135</v>
      </c>
      <c r="D65" s="2" t="s">
        <v>136</v>
      </c>
      <c r="E65" s="5">
        <v>42535</v>
      </c>
      <c r="F65" s="5">
        <v>43404</v>
      </c>
      <c r="G65" s="3">
        <v>1392363.95</v>
      </c>
      <c r="H65" s="6">
        <v>4497</v>
      </c>
      <c r="I65" s="6">
        <f t="shared" si="2"/>
        <v>309.6206248610184</v>
      </c>
      <c r="J65" s="3">
        <f t="shared" si="3"/>
        <v>1217737.9175783854</v>
      </c>
      <c r="K65" s="6">
        <v>3933</v>
      </c>
    </row>
    <row r="66" spans="1:11" ht="10.5">
      <c r="A66" s="2" t="s">
        <v>51</v>
      </c>
      <c r="B66" s="2" t="s">
        <v>114</v>
      </c>
      <c r="C66" s="2" t="s">
        <v>137</v>
      </c>
      <c r="D66" s="2" t="s">
        <v>138</v>
      </c>
      <c r="E66" s="5">
        <v>42123</v>
      </c>
      <c r="F66" s="5">
        <v>43373</v>
      </c>
      <c r="G66" s="3">
        <v>617583.08</v>
      </c>
      <c r="H66" s="6">
        <v>3219</v>
      </c>
      <c r="I66" s="6">
        <f t="shared" si="2"/>
        <v>191.85557005281143</v>
      </c>
      <c r="J66" s="3">
        <f t="shared" si="3"/>
        <v>58324.09329605468</v>
      </c>
      <c r="K66" s="2">
        <v>304</v>
      </c>
    </row>
    <row r="67" spans="1:11" ht="10.5">
      <c r="A67" s="2" t="s">
        <v>22</v>
      </c>
      <c r="B67" s="2" t="s">
        <v>114</v>
      </c>
      <c r="C67" s="2" t="s">
        <v>139</v>
      </c>
      <c r="D67" s="2" t="s">
        <v>140</v>
      </c>
      <c r="E67" s="5">
        <v>42304</v>
      </c>
      <c r="F67" s="5">
        <v>43100</v>
      </c>
      <c r="G67" s="3">
        <v>730250.9</v>
      </c>
      <c r="H67" s="6">
        <v>3395</v>
      </c>
      <c r="I67" s="6">
        <f t="shared" si="2"/>
        <v>215.0959941089838</v>
      </c>
      <c r="J67" s="3">
        <f t="shared" si="3"/>
        <v>414920.1726362298</v>
      </c>
      <c r="K67" s="6">
        <v>1929</v>
      </c>
    </row>
    <row r="68" spans="1:11" ht="10.5">
      <c r="A68" s="2" t="s">
        <v>1</v>
      </c>
      <c r="B68" s="2" t="s">
        <v>114</v>
      </c>
      <c r="C68" s="2" t="s">
        <v>141</v>
      </c>
      <c r="D68" s="2" t="s">
        <v>142</v>
      </c>
      <c r="E68" s="5">
        <v>42423</v>
      </c>
      <c r="F68" s="5">
        <v>43039</v>
      </c>
      <c r="G68" s="3">
        <v>1989633.26</v>
      </c>
      <c r="H68" s="6">
        <v>7927</v>
      </c>
      <c r="I68" s="6">
        <f t="shared" si="2"/>
        <v>250.99448214961524</v>
      </c>
      <c r="J68" s="3">
        <f t="shared" si="3"/>
        <v>1989633.26</v>
      </c>
      <c r="K68" s="6">
        <v>7927</v>
      </c>
    </row>
    <row r="69" spans="1:11" ht="10.5">
      <c r="A69" s="2" t="s">
        <v>9</v>
      </c>
      <c r="B69" s="2" t="s">
        <v>114</v>
      </c>
      <c r="C69" s="2" t="s">
        <v>143</v>
      </c>
      <c r="D69" s="2" t="s">
        <v>144</v>
      </c>
      <c r="E69" s="5">
        <v>42243</v>
      </c>
      <c r="F69" s="5">
        <v>43039</v>
      </c>
      <c r="G69" s="3">
        <v>1138829.1</v>
      </c>
      <c r="H69" s="6">
        <v>3053</v>
      </c>
      <c r="I69" s="6">
        <f t="shared" si="2"/>
        <v>373.01968555519164</v>
      </c>
      <c r="J69" s="3">
        <f t="shared" si="3"/>
        <v>135406.14585653457</v>
      </c>
      <c r="K69" s="2">
        <v>363</v>
      </c>
    </row>
    <row r="70" spans="1:11" ht="10.5">
      <c r="A70" s="2" t="s">
        <v>51</v>
      </c>
      <c r="B70" s="2" t="s">
        <v>114</v>
      </c>
      <c r="C70" s="2" t="s">
        <v>145</v>
      </c>
      <c r="D70" s="2" t="s">
        <v>146</v>
      </c>
      <c r="E70" s="5">
        <v>42536</v>
      </c>
      <c r="F70" s="5">
        <v>43921</v>
      </c>
      <c r="G70" s="3">
        <v>1012047.66</v>
      </c>
      <c r="H70" s="6">
        <v>5795</v>
      </c>
      <c r="I70" s="6">
        <f t="shared" si="2"/>
        <v>174.64152890422778</v>
      </c>
      <c r="J70" s="3">
        <f t="shared" si="3"/>
        <v>108103.106391717</v>
      </c>
      <c r="K70" s="2">
        <v>619</v>
      </c>
    </row>
    <row r="71" spans="1:11" ht="10.5">
      <c r="A71" s="2" t="s">
        <v>9</v>
      </c>
      <c r="B71" s="2" t="s">
        <v>114</v>
      </c>
      <c r="C71" s="2" t="s">
        <v>147</v>
      </c>
      <c r="D71" s="2" t="s">
        <v>148</v>
      </c>
      <c r="E71" s="5">
        <v>42327</v>
      </c>
      <c r="F71" s="5">
        <v>43039</v>
      </c>
      <c r="G71" s="3">
        <v>1142435.65</v>
      </c>
      <c r="H71" s="6">
        <v>6611</v>
      </c>
      <c r="I71" s="6">
        <f t="shared" si="2"/>
        <v>172.8082967780971</v>
      </c>
      <c r="J71" s="3">
        <f t="shared" si="3"/>
        <v>159847.6745197398</v>
      </c>
      <c r="K71" s="2">
        <v>925</v>
      </c>
    </row>
    <row r="72" spans="1:11" ht="10.5">
      <c r="A72" s="2" t="s">
        <v>51</v>
      </c>
      <c r="B72" s="2" t="s">
        <v>114</v>
      </c>
      <c r="C72" s="2" t="s">
        <v>149</v>
      </c>
      <c r="D72" s="2" t="s">
        <v>150</v>
      </c>
      <c r="E72" s="5">
        <v>42396</v>
      </c>
      <c r="F72" s="5">
        <v>43555</v>
      </c>
      <c r="G72" s="3">
        <v>116900.79</v>
      </c>
      <c r="H72" s="6">
        <v>1660</v>
      </c>
      <c r="I72" s="6">
        <f t="shared" si="2"/>
        <v>70.4221626506024</v>
      </c>
      <c r="J72" s="3">
        <f t="shared" si="3"/>
        <v>80774.22056024095</v>
      </c>
      <c r="K72" s="6">
        <v>1147</v>
      </c>
    </row>
    <row r="73" spans="1:11" ht="10.5">
      <c r="A73" s="2" t="s">
        <v>51</v>
      </c>
      <c r="B73" s="2" t="s">
        <v>114</v>
      </c>
      <c r="C73" s="2" t="s">
        <v>151</v>
      </c>
      <c r="D73" s="2" t="s">
        <v>152</v>
      </c>
      <c r="E73" s="5">
        <v>42354</v>
      </c>
      <c r="F73" s="5">
        <v>43190</v>
      </c>
      <c r="G73" s="3">
        <v>1340057.57</v>
      </c>
      <c r="H73" s="6">
        <v>3506</v>
      </c>
      <c r="I73" s="6">
        <f t="shared" si="2"/>
        <v>382.21835995436396</v>
      </c>
      <c r="J73" s="3">
        <f t="shared" si="3"/>
        <v>1057980.4203536795</v>
      </c>
      <c r="K73" s="6">
        <v>2768</v>
      </c>
    </row>
    <row r="74" spans="1:11" ht="10.5">
      <c r="A74" s="2" t="s">
        <v>51</v>
      </c>
      <c r="B74" s="2" t="s">
        <v>114</v>
      </c>
      <c r="C74" s="2" t="s">
        <v>153</v>
      </c>
      <c r="D74" s="2" t="s">
        <v>154</v>
      </c>
      <c r="E74" s="5">
        <v>42879</v>
      </c>
      <c r="F74" s="5">
        <v>43921</v>
      </c>
      <c r="G74" s="3">
        <v>864402.67</v>
      </c>
      <c r="H74" s="6">
        <v>3994</v>
      </c>
      <c r="I74" s="6">
        <f t="shared" si="2"/>
        <v>216.4253054581873</v>
      </c>
      <c r="J74" s="3">
        <f t="shared" si="3"/>
        <v>864402.67</v>
      </c>
      <c r="K74" s="6">
        <v>3994</v>
      </c>
    </row>
    <row r="75" spans="1:11" ht="10.5">
      <c r="A75" s="2" t="s">
        <v>51</v>
      </c>
      <c r="B75" s="2" t="s">
        <v>114</v>
      </c>
      <c r="C75" s="2" t="s">
        <v>155</v>
      </c>
      <c r="D75" s="2" t="s">
        <v>156</v>
      </c>
      <c r="E75" s="5">
        <v>42515</v>
      </c>
      <c r="F75" s="5">
        <v>43555</v>
      </c>
      <c r="G75" s="3">
        <v>1169920.27</v>
      </c>
      <c r="H75" s="6">
        <v>5244</v>
      </c>
      <c r="I75" s="6">
        <f t="shared" si="2"/>
        <v>223.09692410373762</v>
      </c>
      <c r="J75" s="3">
        <f t="shared" si="3"/>
        <v>1005497.8369355454</v>
      </c>
      <c r="K75" s="6">
        <v>4507</v>
      </c>
    </row>
    <row r="76" spans="1:11" ht="10.5">
      <c r="A76" s="2" t="s">
        <v>9</v>
      </c>
      <c r="B76" s="2" t="s">
        <v>114</v>
      </c>
      <c r="C76" s="2" t="s">
        <v>157</v>
      </c>
      <c r="D76" s="2" t="s">
        <v>158</v>
      </c>
      <c r="E76" s="5">
        <v>42397</v>
      </c>
      <c r="F76" s="5">
        <v>43404</v>
      </c>
      <c r="G76" s="3">
        <v>2365661.79</v>
      </c>
      <c r="H76" s="6">
        <v>8318</v>
      </c>
      <c r="I76" s="6">
        <f t="shared" si="2"/>
        <v>284.4027157970666</v>
      </c>
      <c r="J76" s="3">
        <f t="shared" si="3"/>
        <v>2183644.0518898773</v>
      </c>
      <c r="K76" s="6">
        <v>7678</v>
      </c>
    </row>
    <row r="77" spans="1:11" ht="10.5">
      <c r="A77" s="2" t="s">
        <v>51</v>
      </c>
      <c r="B77" s="2" t="s">
        <v>114</v>
      </c>
      <c r="C77" s="2" t="s">
        <v>159</v>
      </c>
      <c r="D77" s="2" t="s">
        <v>160</v>
      </c>
      <c r="E77" s="5">
        <v>42515</v>
      </c>
      <c r="F77" s="5">
        <v>43555</v>
      </c>
      <c r="G77" s="3">
        <v>2997982.64</v>
      </c>
      <c r="H77" s="6">
        <v>8200</v>
      </c>
      <c r="I77" s="6">
        <f t="shared" si="2"/>
        <v>365.60763902439027</v>
      </c>
      <c r="J77" s="3">
        <f t="shared" si="3"/>
        <v>2266401.7543121953</v>
      </c>
      <c r="K77" s="6">
        <v>6199</v>
      </c>
    </row>
    <row r="78" spans="1:11" ht="10.5">
      <c r="A78" s="2" t="s">
        <v>1</v>
      </c>
      <c r="B78" s="2" t="s">
        <v>114</v>
      </c>
      <c r="C78" s="2" t="s">
        <v>161</v>
      </c>
      <c r="D78" s="2" t="s">
        <v>162</v>
      </c>
      <c r="E78" s="5">
        <v>42668</v>
      </c>
      <c r="F78" s="5">
        <v>43404</v>
      </c>
      <c r="G78" s="3">
        <v>965670.71</v>
      </c>
      <c r="H78" s="6">
        <v>2737</v>
      </c>
      <c r="I78" s="6">
        <f t="shared" si="2"/>
        <v>352.820865911582</v>
      </c>
      <c r="J78" s="3">
        <f t="shared" si="3"/>
        <v>965670.71</v>
      </c>
      <c r="K78" s="6">
        <v>2737</v>
      </c>
    </row>
    <row r="79" spans="1:11" ht="10.5">
      <c r="A79" s="2" t="s">
        <v>51</v>
      </c>
      <c r="B79" s="2" t="s">
        <v>114</v>
      </c>
      <c r="C79" s="2" t="s">
        <v>163</v>
      </c>
      <c r="D79" s="2" t="s">
        <v>164</v>
      </c>
      <c r="E79" s="5">
        <v>42641</v>
      </c>
      <c r="F79" s="5">
        <v>43190</v>
      </c>
      <c r="G79" s="3">
        <v>466567.66</v>
      </c>
      <c r="H79" s="6">
        <v>2003</v>
      </c>
      <c r="I79" s="6">
        <f t="shared" si="2"/>
        <v>232.9344283574638</v>
      </c>
      <c r="J79" s="3">
        <f t="shared" si="3"/>
        <v>129977.4110234648</v>
      </c>
      <c r="K79" s="2">
        <v>558</v>
      </c>
    </row>
    <row r="80" spans="1:11" ht="10.5">
      <c r="A80" s="2" t="s">
        <v>51</v>
      </c>
      <c r="B80" s="2" t="s">
        <v>114</v>
      </c>
      <c r="C80" s="2" t="s">
        <v>165</v>
      </c>
      <c r="D80" s="2" t="s">
        <v>166</v>
      </c>
      <c r="E80" s="5">
        <v>42515</v>
      </c>
      <c r="F80" s="5">
        <v>43555</v>
      </c>
      <c r="G80" s="3">
        <v>1978985.53</v>
      </c>
      <c r="H80" s="6">
        <v>6027</v>
      </c>
      <c r="I80" s="6">
        <f t="shared" si="2"/>
        <v>328.3533316741331</v>
      </c>
      <c r="J80" s="3">
        <f t="shared" si="3"/>
        <v>1978985.53</v>
      </c>
      <c r="K80" s="6">
        <v>6027</v>
      </c>
    </row>
    <row r="81" spans="1:11" ht="10.5">
      <c r="A81" s="2" t="s">
        <v>1</v>
      </c>
      <c r="B81" s="2" t="s">
        <v>114</v>
      </c>
      <c r="C81" s="2" t="s">
        <v>167</v>
      </c>
      <c r="D81" s="2" t="s">
        <v>168</v>
      </c>
      <c r="E81" s="5">
        <v>42878</v>
      </c>
      <c r="F81" s="5">
        <v>43769</v>
      </c>
      <c r="G81" s="3">
        <v>844452.88</v>
      </c>
      <c r="H81" s="6">
        <v>2835</v>
      </c>
      <c r="I81" s="6">
        <f t="shared" si="2"/>
        <v>297.8669770723104</v>
      </c>
      <c r="J81" s="3">
        <f t="shared" si="3"/>
        <v>844452.88</v>
      </c>
      <c r="K81" s="6">
        <v>2835</v>
      </c>
    </row>
    <row r="82" spans="1:11" ht="10.5">
      <c r="A82" s="2" t="s">
        <v>51</v>
      </c>
      <c r="B82" s="2" t="s">
        <v>114</v>
      </c>
      <c r="C82" s="2" t="s">
        <v>169</v>
      </c>
      <c r="D82" s="2" t="s">
        <v>170</v>
      </c>
      <c r="E82" s="5">
        <v>42515</v>
      </c>
      <c r="F82" s="5">
        <v>43190</v>
      </c>
      <c r="G82" s="3">
        <v>1659683.6</v>
      </c>
      <c r="H82" s="6">
        <v>4106</v>
      </c>
      <c r="I82" s="6">
        <f t="shared" si="2"/>
        <v>404.2093521675597</v>
      </c>
      <c r="J82" s="3">
        <f t="shared" si="3"/>
        <v>349641.08962493914</v>
      </c>
      <c r="K82" s="2">
        <v>865</v>
      </c>
    </row>
    <row r="83" spans="1:11" ht="10.5">
      <c r="A83" s="2" t="s">
        <v>14</v>
      </c>
      <c r="B83" s="2" t="s">
        <v>114</v>
      </c>
      <c r="C83" s="2" t="s">
        <v>171</v>
      </c>
      <c r="D83" s="2" t="s">
        <v>172</v>
      </c>
      <c r="E83" s="5">
        <v>42578</v>
      </c>
      <c r="F83" s="5">
        <v>43039</v>
      </c>
      <c r="G83" s="3">
        <v>862687.89</v>
      </c>
      <c r="H83" s="6">
        <v>3718</v>
      </c>
      <c r="I83" s="6">
        <f t="shared" si="2"/>
        <v>232.0300941366326</v>
      </c>
      <c r="J83" s="3">
        <f t="shared" si="3"/>
        <v>372176.2709951587</v>
      </c>
      <c r="K83" s="6">
        <v>1604</v>
      </c>
    </row>
    <row r="84" spans="1:11" ht="10.5">
      <c r="A84" s="2" t="s">
        <v>9</v>
      </c>
      <c r="B84" s="2" t="s">
        <v>114</v>
      </c>
      <c r="C84" s="2" t="s">
        <v>173</v>
      </c>
      <c r="D84" s="2" t="s">
        <v>174</v>
      </c>
      <c r="E84" s="5">
        <v>42488</v>
      </c>
      <c r="F84" s="5">
        <v>43404</v>
      </c>
      <c r="G84" s="3">
        <v>1290381.78</v>
      </c>
      <c r="H84" s="6">
        <v>5035</v>
      </c>
      <c r="I84" s="6">
        <f t="shared" si="2"/>
        <v>256.28237934458787</v>
      </c>
      <c r="J84" s="3">
        <f t="shared" si="3"/>
        <v>1226054.9027845084</v>
      </c>
      <c r="K84" s="6">
        <v>4784</v>
      </c>
    </row>
    <row r="85" spans="1:11" ht="10.5">
      <c r="A85" s="2" t="s">
        <v>9</v>
      </c>
      <c r="B85" s="2" t="s">
        <v>114</v>
      </c>
      <c r="C85" s="2" t="s">
        <v>175</v>
      </c>
      <c r="D85" s="2" t="s">
        <v>176</v>
      </c>
      <c r="E85" s="5">
        <v>42537</v>
      </c>
      <c r="F85" s="5">
        <v>43039</v>
      </c>
      <c r="G85" s="3">
        <v>1097578.33</v>
      </c>
      <c r="H85" s="6">
        <v>3879</v>
      </c>
      <c r="I85" s="6">
        <f t="shared" si="2"/>
        <v>282.9539391595772</v>
      </c>
      <c r="J85" s="3">
        <f t="shared" si="3"/>
        <v>769351.7605748904</v>
      </c>
      <c r="K85" s="6">
        <v>2719</v>
      </c>
    </row>
    <row r="86" spans="1:11" ht="10.5">
      <c r="A86" s="2" t="s">
        <v>9</v>
      </c>
      <c r="B86" s="2" t="s">
        <v>114</v>
      </c>
      <c r="C86" s="2" t="s">
        <v>177</v>
      </c>
      <c r="D86" s="2" t="s">
        <v>178</v>
      </c>
      <c r="E86" s="5">
        <v>42761</v>
      </c>
      <c r="F86" s="5">
        <v>43769</v>
      </c>
      <c r="G86" s="3">
        <v>991459.56</v>
      </c>
      <c r="H86" s="6">
        <v>4672</v>
      </c>
      <c r="I86" s="6">
        <f t="shared" si="2"/>
        <v>212.21309075342467</v>
      </c>
      <c r="J86" s="3">
        <f t="shared" si="3"/>
        <v>991459.56</v>
      </c>
      <c r="K86" s="6">
        <v>4672</v>
      </c>
    </row>
    <row r="87" spans="1:11" ht="10.5">
      <c r="A87" s="2" t="s">
        <v>9</v>
      </c>
      <c r="B87" s="2" t="s">
        <v>114</v>
      </c>
      <c r="C87" s="2" t="s">
        <v>179</v>
      </c>
      <c r="D87" s="2" t="s">
        <v>180</v>
      </c>
      <c r="E87" s="5">
        <v>42691</v>
      </c>
      <c r="F87" s="5">
        <v>43404</v>
      </c>
      <c r="G87" s="3">
        <v>1107954.69</v>
      </c>
      <c r="H87" s="6">
        <v>3455</v>
      </c>
      <c r="I87" s="6">
        <f t="shared" si="2"/>
        <v>320.6815311143271</v>
      </c>
      <c r="J87" s="3">
        <f t="shared" si="3"/>
        <v>1055683.6004283647</v>
      </c>
      <c r="K87" s="6">
        <v>3292</v>
      </c>
    </row>
    <row r="88" spans="1:11" ht="10.5">
      <c r="A88" s="2" t="s">
        <v>51</v>
      </c>
      <c r="B88" s="2" t="s">
        <v>114</v>
      </c>
      <c r="C88" s="2" t="s">
        <v>181</v>
      </c>
      <c r="D88" s="2" t="s">
        <v>182</v>
      </c>
      <c r="E88" s="5">
        <v>42690</v>
      </c>
      <c r="F88" s="5">
        <v>43555</v>
      </c>
      <c r="G88" s="3">
        <v>1682837.48</v>
      </c>
      <c r="H88" s="6">
        <v>5725</v>
      </c>
      <c r="I88" s="6">
        <f t="shared" si="2"/>
        <v>293.9454113537118</v>
      </c>
      <c r="J88" s="3">
        <f t="shared" si="3"/>
        <v>1682837.48</v>
      </c>
      <c r="K88" s="6">
        <v>5725</v>
      </c>
    </row>
    <row r="89" spans="1:11" ht="10.5">
      <c r="A89" s="2" t="s">
        <v>1</v>
      </c>
      <c r="B89" s="2" t="s">
        <v>114</v>
      </c>
      <c r="C89" s="2" t="s">
        <v>183</v>
      </c>
      <c r="D89" s="2" t="s">
        <v>184</v>
      </c>
      <c r="E89" s="5">
        <v>42717</v>
      </c>
      <c r="F89" s="5">
        <v>43404</v>
      </c>
      <c r="G89" s="3">
        <v>1333273.77</v>
      </c>
      <c r="H89" s="6">
        <v>2948</v>
      </c>
      <c r="I89" s="6">
        <f t="shared" si="2"/>
        <v>452.2638297150611</v>
      </c>
      <c r="J89" s="3">
        <f t="shared" si="3"/>
        <v>1333273.77</v>
      </c>
      <c r="K89" s="6">
        <v>2948</v>
      </c>
    </row>
    <row r="90" spans="1:11" ht="10.5">
      <c r="A90" s="2" t="s">
        <v>51</v>
      </c>
      <c r="B90" s="2" t="s">
        <v>114</v>
      </c>
      <c r="C90" s="2" t="s">
        <v>185</v>
      </c>
      <c r="D90" s="2" t="s">
        <v>186</v>
      </c>
      <c r="E90" s="5">
        <v>42823</v>
      </c>
      <c r="F90" s="5">
        <v>43555</v>
      </c>
      <c r="G90" s="3">
        <v>694740.64</v>
      </c>
      <c r="H90" s="6">
        <v>1901</v>
      </c>
      <c r="I90" s="6">
        <f t="shared" si="2"/>
        <v>365.4606207259337</v>
      </c>
      <c r="J90" s="3">
        <f t="shared" si="3"/>
        <v>689258.730689111</v>
      </c>
      <c r="K90" s="6">
        <v>1886</v>
      </c>
    </row>
    <row r="91" spans="1:11" ht="10.5">
      <c r="A91" s="2" t="s">
        <v>51</v>
      </c>
      <c r="B91" s="2" t="s">
        <v>114</v>
      </c>
      <c r="C91" s="2" t="s">
        <v>187</v>
      </c>
      <c r="D91" s="2" t="s">
        <v>188</v>
      </c>
      <c r="E91" s="5">
        <v>42669</v>
      </c>
      <c r="F91" s="5">
        <v>43190</v>
      </c>
      <c r="G91" s="3">
        <v>509354.77</v>
      </c>
      <c r="H91" s="6">
        <v>1587</v>
      </c>
      <c r="I91" s="6">
        <f t="shared" si="2"/>
        <v>320.95448645242595</v>
      </c>
      <c r="J91" s="3">
        <f t="shared" si="3"/>
        <v>509354.76999999996</v>
      </c>
      <c r="K91" s="6">
        <v>1587</v>
      </c>
    </row>
    <row r="92" spans="1:11" ht="10.5">
      <c r="A92" s="2" t="s">
        <v>51</v>
      </c>
      <c r="B92" s="2" t="s">
        <v>114</v>
      </c>
      <c r="C92" s="2" t="s">
        <v>189</v>
      </c>
      <c r="D92" s="2" t="s">
        <v>190</v>
      </c>
      <c r="E92" s="5">
        <v>42823</v>
      </c>
      <c r="F92" s="5">
        <v>43555</v>
      </c>
      <c r="G92" s="3">
        <v>829948.78</v>
      </c>
      <c r="H92" s="6">
        <v>1787</v>
      </c>
      <c r="I92" s="6">
        <f t="shared" si="2"/>
        <v>464.4369222160045</v>
      </c>
      <c r="J92" s="3">
        <f t="shared" si="3"/>
        <v>829948.78</v>
      </c>
      <c r="K92" s="6">
        <v>1787</v>
      </c>
    </row>
    <row r="93" spans="1:11" ht="10.5">
      <c r="A93" s="2" t="s">
        <v>51</v>
      </c>
      <c r="B93" s="2" t="s">
        <v>114</v>
      </c>
      <c r="C93" s="2" t="s">
        <v>191</v>
      </c>
      <c r="D93" s="2" t="s">
        <v>192</v>
      </c>
      <c r="E93" s="5">
        <v>42942</v>
      </c>
      <c r="F93" s="5">
        <v>43555</v>
      </c>
      <c r="G93" s="3">
        <v>322389.87</v>
      </c>
      <c r="H93" s="6">
        <v>3211</v>
      </c>
      <c r="I93" s="6">
        <f t="shared" si="2"/>
        <v>100.40170351915292</v>
      </c>
      <c r="J93" s="3">
        <f t="shared" si="3"/>
        <v>322389.87</v>
      </c>
      <c r="K93" s="6">
        <v>3211</v>
      </c>
    </row>
    <row r="94" spans="1:11" ht="10.5">
      <c r="A94" s="2" t="s">
        <v>51</v>
      </c>
      <c r="B94" s="2" t="s">
        <v>114</v>
      </c>
      <c r="C94" s="2" t="s">
        <v>193</v>
      </c>
      <c r="D94" s="2" t="s">
        <v>194</v>
      </c>
      <c r="E94" s="5">
        <v>42823</v>
      </c>
      <c r="F94" s="5">
        <v>43555</v>
      </c>
      <c r="G94" s="3">
        <v>252677.28</v>
      </c>
      <c r="H94" s="6">
        <v>1825</v>
      </c>
      <c r="I94" s="6">
        <f t="shared" si="2"/>
        <v>138.45330410958903</v>
      </c>
      <c r="J94" s="3">
        <f t="shared" si="3"/>
        <v>252677.27999999997</v>
      </c>
      <c r="K94" s="6">
        <v>1825</v>
      </c>
    </row>
    <row r="95" spans="1:11" ht="10.5">
      <c r="A95" s="2" t="s">
        <v>9</v>
      </c>
      <c r="B95" s="2" t="s">
        <v>114</v>
      </c>
      <c r="C95" s="2" t="s">
        <v>195</v>
      </c>
      <c r="D95" s="2" t="s">
        <v>196</v>
      </c>
      <c r="E95" s="5">
        <v>42789</v>
      </c>
      <c r="F95" s="5">
        <v>43404</v>
      </c>
      <c r="G95" s="3">
        <v>1365511.1</v>
      </c>
      <c r="H95" s="6">
        <v>3377</v>
      </c>
      <c r="I95" s="6">
        <f t="shared" si="2"/>
        <v>404.3562629552858</v>
      </c>
      <c r="J95" s="3">
        <f t="shared" si="3"/>
        <v>1365511.1</v>
      </c>
      <c r="K95" s="6">
        <v>3377</v>
      </c>
    </row>
    <row r="96" spans="1:11" ht="10.5">
      <c r="A96" s="2" t="s">
        <v>9</v>
      </c>
      <c r="B96" s="2" t="s">
        <v>114</v>
      </c>
      <c r="C96" s="2" t="s">
        <v>197</v>
      </c>
      <c r="D96" s="2" t="s">
        <v>198</v>
      </c>
      <c r="E96" s="5">
        <v>42789</v>
      </c>
      <c r="F96" s="5">
        <v>43404</v>
      </c>
      <c r="G96" s="3">
        <v>1116605.48</v>
      </c>
      <c r="H96" s="6">
        <v>2904</v>
      </c>
      <c r="I96" s="6">
        <f t="shared" si="2"/>
        <v>384.5060192837465</v>
      </c>
      <c r="J96" s="3">
        <f t="shared" si="3"/>
        <v>1116605.48</v>
      </c>
      <c r="K96" s="6">
        <v>2904</v>
      </c>
    </row>
    <row r="97" spans="1:11" ht="10.5">
      <c r="A97" s="2" t="s">
        <v>51</v>
      </c>
      <c r="B97" s="2" t="s">
        <v>114</v>
      </c>
      <c r="C97" s="2" t="s">
        <v>199</v>
      </c>
      <c r="D97" s="2" t="s">
        <v>200</v>
      </c>
      <c r="E97" s="5">
        <v>42760</v>
      </c>
      <c r="F97" s="5">
        <v>43555</v>
      </c>
      <c r="G97" s="3">
        <v>2016642.17</v>
      </c>
      <c r="H97" s="6">
        <v>5886</v>
      </c>
      <c r="I97" s="6">
        <f t="shared" si="2"/>
        <v>342.61674651715936</v>
      </c>
      <c r="J97" s="3">
        <f t="shared" si="3"/>
        <v>2016642.17</v>
      </c>
      <c r="K97" s="6">
        <v>5886</v>
      </c>
    </row>
    <row r="98" spans="1:11" ht="10.5">
      <c r="A98" s="2" t="s">
        <v>9</v>
      </c>
      <c r="B98" s="2" t="s">
        <v>114</v>
      </c>
      <c r="C98" s="2" t="s">
        <v>201</v>
      </c>
      <c r="D98" s="2" t="s">
        <v>202</v>
      </c>
      <c r="E98" s="5">
        <v>42789</v>
      </c>
      <c r="F98" s="5">
        <v>43404</v>
      </c>
      <c r="G98" s="3">
        <v>1022098.79</v>
      </c>
      <c r="H98" s="6">
        <v>2757</v>
      </c>
      <c r="I98" s="6">
        <f t="shared" si="2"/>
        <v>370.72861443598117</v>
      </c>
      <c r="J98" s="3">
        <f t="shared" si="3"/>
        <v>1018391.5038556403</v>
      </c>
      <c r="K98" s="6">
        <v>2747</v>
      </c>
    </row>
    <row r="99" spans="1:11" ht="10.5">
      <c r="A99" s="2" t="s">
        <v>9</v>
      </c>
      <c r="B99" s="2" t="s">
        <v>114</v>
      </c>
      <c r="C99" s="2" t="s">
        <v>203</v>
      </c>
      <c r="D99" s="2" t="s">
        <v>204</v>
      </c>
      <c r="E99" s="5">
        <v>42789</v>
      </c>
      <c r="F99" s="5">
        <v>43008</v>
      </c>
      <c r="G99" s="3">
        <v>186112.12</v>
      </c>
      <c r="H99" s="2">
        <v>566</v>
      </c>
      <c r="I99" s="6">
        <f t="shared" si="2"/>
        <v>328.82</v>
      </c>
      <c r="J99" s="3">
        <f t="shared" si="3"/>
        <v>107852.95999999999</v>
      </c>
      <c r="K99" s="2">
        <v>328</v>
      </c>
    </row>
    <row r="100" spans="1:11" ht="10.5">
      <c r="A100" s="2" t="s">
        <v>9</v>
      </c>
      <c r="B100" s="2" t="s">
        <v>114</v>
      </c>
      <c r="C100" s="2" t="s">
        <v>205</v>
      </c>
      <c r="D100" s="2" t="s">
        <v>206</v>
      </c>
      <c r="E100" s="5">
        <v>42789</v>
      </c>
      <c r="F100" s="5">
        <v>43008</v>
      </c>
      <c r="G100" s="3">
        <v>132197.34</v>
      </c>
      <c r="H100" s="2">
        <v>399</v>
      </c>
      <c r="I100" s="6">
        <f t="shared" si="2"/>
        <v>331.32165413533835</v>
      </c>
      <c r="J100" s="3">
        <f t="shared" si="3"/>
        <v>26505.732330827068</v>
      </c>
      <c r="K100" s="2">
        <v>80</v>
      </c>
    </row>
    <row r="101" spans="1:11" ht="10.5">
      <c r="A101" s="2" t="s">
        <v>9</v>
      </c>
      <c r="B101" s="2" t="s">
        <v>114</v>
      </c>
      <c r="C101" s="2" t="s">
        <v>207</v>
      </c>
      <c r="D101" s="2" t="s">
        <v>208</v>
      </c>
      <c r="E101" s="5">
        <v>42789</v>
      </c>
      <c r="F101" s="5">
        <v>43008</v>
      </c>
      <c r="G101" s="3">
        <v>286576</v>
      </c>
      <c r="H101" s="2">
        <v>800</v>
      </c>
      <c r="I101" s="6">
        <f t="shared" si="2"/>
        <v>358.22</v>
      </c>
      <c r="J101" s="3">
        <f t="shared" si="3"/>
        <v>170154.5</v>
      </c>
      <c r="K101" s="2">
        <v>475</v>
      </c>
    </row>
    <row r="102" spans="1:11" ht="10.5">
      <c r="A102" s="2" t="s">
        <v>14</v>
      </c>
      <c r="B102" s="2" t="s">
        <v>114</v>
      </c>
      <c r="C102" s="2" t="s">
        <v>16</v>
      </c>
      <c r="D102" s="2" t="s">
        <v>209</v>
      </c>
      <c r="E102" s="5">
        <v>42823</v>
      </c>
      <c r="F102" s="5">
        <v>43023</v>
      </c>
      <c r="G102" s="3">
        <v>845654.88</v>
      </c>
      <c r="H102" s="6">
        <v>1556</v>
      </c>
      <c r="I102" s="6">
        <f t="shared" si="2"/>
        <v>543.48</v>
      </c>
      <c r="J102" s="3">
        <f t="shared" si="3"/>
        <v>646741.2000000001</v>
      </c>
      <c r="K102" s="6">
        <v>1190</v>
      </c>
    </row>
    <row r="103" spans="1:11" ht="10.5">
      <c r="A103" s="2" t="s">
        <v>51</v>
      </c>
      <c r="B103" s="2" t="s">
        <v>114</v>
      </c>
      <c r="C103" s="2" t="s">
        <v>210</v>
      </c>
      <c r="D103" s="2" t="s">
        <v>211</v>
      </c>
      <c r="E103" s="5">
        <v>42900</v>
      </c>
      <c r="F103" s="5">
        <v>43921</v>
      </c>
      <c r="G103" s="3">
        <v>700627.97</v>
      </c>
      <c r="H103" s="6">
        <v>3616</v>
      </c>
      <c r="I103" s="6">
        <f t="shared" si="2"/>
        <v>193.75773506637168</v>
      </c>
      <c r="J103" s="3">
        <f t="shared" si="3"/>
        <v>700627.97</v>
      </c>
      <c r="K103" s="6">
        <v>3616</v>
      </c>
    </row>
    <row r="104" spans="1:11" ht="10.5">
      <c r="A104" s="2" t="s">
        <v>22</v>
      </c>
      <c r="B104" s="2" t="s">
        <v>114</v>
      </c>
      <c r="C104" s="2" t="s">
        <v>212</v>
      </c>
      <c r="D104" s="2" t="s">
        <v>213</v>
      </c>
      <c r="E104" s="5">
        <v>42878</v>
      </c>
      <c r="F104" s="5">
        <v>43784</v>
      </c>
      <c r="G104" s="3">
        <v>1007766.1</v>
      </c>
      <c r="H104" s="6">
        <v>6494</v>
      </c>
      <c r="I104" s="6">
        <f t="shared" si="2"/>
        <v>155.18418540190945</v>
      </c>
      <c r="J104" s="3">
        <f t="shared" si="3"/>
        <v>1007766.1</v>
      </c>
      <c r="K104" s="6">
        <v>6494</v>
      </c>
    </row>
    <row r="105" spans="1:11" ht="10.5">
      <c r="A105" s="2" t="s">
        <v>51</v>
      </c>
      <c r="B105" s="2" t="s">
        <v>114</v>
      </c>
      <c r="C105" s="2" t="s">
        <v>214</v>
      </c>
      <c r="D105" s="2" t="s">
        <v>215</v>
      </c>
      <c r="E105" s="5">
        <v>42900</v>
      </c>
      <c r="F105" s="5">
        <v>43921</v>
      </c>
      <c r="G105" s="3">
        <v>1588348.16</v>
      </c>
      <c r="H105" s="6">
        <v>3753</v>
      </c>
      <c r="I105" s="6">
        <f t="shared" si="2"/>
        <v>423.2209325872635</v>
      </c>
      <c r="J105" s="3">
        <f t="shared" si="3"/>
        <v>1588348.16</v>
      </c>
      <c r="K105" s="6">
        <v>3753</v>
      </c>
    </row>
    <row r="106" spans="1:11" ht="10.5">
      <c r="A106" s="2" t="s">
        <v>51</v>
      </c>
      <c r="B106" s="2" t="s">
        <v>114</v>
      </c>
      <c r="C106" s="2" t="s">
        <v>216</v>
      </c>
      <c r="D106" s="2" t="s">
        <v>217</v>
      </c>
      <c r="E106" s="5">
        <v>42879</v>
      </c>
      <c r="F106" s="5">
        <v>43921</v>
      </c>
      <c r="G106" s="3">
        <v>1815296.91</v>
      </c>
      <c r="H106" s="6">
        <v>3774</v>
      </c>
      <c r="I106" s="6">
        <f t="shared" si="2"/>
        <v>481.0007710651828</v>
      </c>
      <c r="J106" s="3">
        <f t="shared" si="3"/>
        <v>1815296.91</v>
      </c>
      <c r="K106" s="6">
        <v>3774</v>
      </c>
    </row>
    <row r="107" spans="1:11" ht="10.5">
      <c r="A107" s="2" t="s">
        <v>9</v>
      </c>
      <c r="B107" s="2" t="s">
        <v>114</v>
      </c>
      <c r="C107" s="2" t="s">
        <v>218</v>
      </c>
      <c r="D107" s="2" t="s">
        <v>219</v>
      </c>
      <c r="E107" s="5">
        <v>42852</v>
      </c>
      <c r="F107" s="5">
        <v>43069</v>
      </c>
      <c r="G107" s="3">
        <v>272735.89</v>
      </c>
      <c r="H107" s="2">
        <v>670</v>
      </c>
      <c r="I107" s="6">
        <f t="shared" si="2"/>
        <v>407.06849253731343</v>
      </c>
      <c r="J107" s="3">
        <f t="shared" si="3"/>
        <v>209640.27365671642</v>
      </c>
      <c r="K107" s="2">
        <v>515</v>
      </c>
    </row>
    <row r="108" spans="1:11" ht="10.5">
      <c r="A108" s="2" t="s">
        <v>9</v>
      </c>
      <c r="B108" s="2" t="s">
        <v>114</v>
      </c>
      <c r="C108" s="2" t="s">
        <v>220</v>
      </c>
      <c r="D108" s="2" t="s">
        <v>221</v>
      </c>
      <c r="E108" s="5">
        <v>42852</v>
      </c>
      <c r="F108" s="5">
        <v>43069</v>
      </c>
      <c r="G108" s="3">
        <v>268585.65</v>
      </c>
      <c r="H108" s="2">
        <v>826</v>
      </c>
      <c r="I108" s="6">
        <f t="shared" si="2"/>
        <v>325.1642251815981</v>
      </c>
      <c r="J108" s="3">
        <f t="shared" si="3"/>
        <v>219485.85199757872</v>
      </c>
      <c r="K108" s="2">
        <v>675</v>
      </c>
    </row>
    <row r="109" spans="1:11" ht="10.5">
      <c r="A109" s="2" t="s">
        <v>9</v>
      </c>
      <c r="B109" s="2" t="s">
        <v>114</v>
      </c>
      <c r="C109" s="2" t="s">
        <v>222</v>
      </c>
      <c r="D109" s="2" t="s">
        <v>223</v>
      </c>
      <c r="E109" s="5">
        <v>42852</v>
      </c>
      <c r="F109" s="5">
        <v>43069</v>
      </c>
      <c r="G109" s="3">
        <v>73621.31</v>
      </c>
      <c r="H109" s="2">
        <v>219</v>
      </c>
      <c r="I109" s="6">
        <f t="shared" si="2"/>
        <v>336.17036529680365</v>
      </c>
      <c r="J109" s="3">
        <f t="shared" si="3"/>
        <v>27902.140319634702</v>
      </c>
      <c r="K109" s="2">
        <v>83</v>
      </c>
    </row>
    <row r="110" spans="1:11" ht="10.5">
      <c r="A110" s="2" t="s">
        <v>9</v>
      </c>
      <c r="B110" s="2" t="s">
        <v>114</v>
      </c>
      <c r="C110" s="2" t="s">
        <v>224</v>
      </c>
      <c r="D110" s="2" t="s">
        <v>225</v>
      </c>
      <c r="E110" s="5">
        <v>42852</v>
      </c>
      <c r="F110" s="5">
        <v>43069</v>
      </c>
      <c r="G110" s="3">
        <v>104500.07</v>
      </c>
      <c r="H110" s="2">
        <v>307</v>
      </c>
      <c r="I110" s="6">
        <f t="shared" si="2"/>
        <v>340.3911074918567</v>
      </c>
      <c r="J110" s="3">
        <f t="shared" si="3"/>
        <v>104500.07</v>
      </c>
      <c r="K110" s="2">
        <v>307</v>
      </c>
    </row>
    <row r="111" spans="1:11" ht="10.5">
      <c r="A111" s="2" t="s">
        <v>9</v>
      </c>
      <c r="B111" s="2" t="s">
        <v>114</v>
      </c>
      <c r="C111" s="2" t="s">
        <v>226</v>
      </c>
      <c r="D111" s="2" t="s">
        <v>227</v>
      </c>
      <c r="E111" s="5">
        <v>42880</v>
      </c>
      <c r="F111" s="5">
        <v>43769</v>
      </c>
      <c r="G111" s="3">
        <v>1334052.83</v>
      </c>
      <c r="H111" s="6">
        <v>7944</v>
      </c>
      <c r="I111" s="6">
        <f t="shared" si="2"/>
        <v>167.9321286505539</v>
      </c>
      <c r="J111" s="3">
        <f t="shared" si="3"/>
        <v>1334052.83</v>
      </c>
      <c r="K111" s="6">
        <v>7944</v>
      </c>
    </row>
    <row r="112" spans="1:11" ht="10.5">
      <c r="A112" s="2" t="s">
        <v>14</v>
      </c>
      <c r="B112" s="2" t="s">
        <v>228</v>
      </c>
      <c r="C112" s="2" t="s">
        <v>229</v>
      </c>
      <c r="D112" s="2" t="s">
        <v>230</v>
      </c>
      <c r="E112" s="5">
        <v>42942</v>
      </c>
      <c r="F112" s="5">
        <v>43738</v>
      </c>
      <c r="G112" s="3">
        <v>935043</v>
      </c>
      <c r="H112" s="6">
        <v>2884</v>
      </c>
      <c r="I112" s="6">
        <f t="shared" si="2"/>
        <v>324.21740638002774</v>
      </c>
      <c r="J112" s="3">
        <f t="shared" si="3"/>
        <v>935043</v>
      </c>
      <c r="K112" s="6">
        <v>2884</v>
      </c>
    </row>
    <row r="113" spans="1:11" ht="10.5">
      <c r="A113" s="2" t="s">
        <v>14</v>
      </c>
      <c r="B113" s="2" t="s">
        <v>228</v>
      </c>
      <c r="C113" s="2" t="s">
        <v>231</v>
      </c>
      <c r="D113" s="2" t="s">
        <v>232</v>
      </c>
      <c r="E113" s="5">
        <v>43005</v>
      </c>
      <c r="F113" s="5">
        <v>43769</v>
      </c>
      <c r="G113" s="3">
        <v>1211548</v>
      </c>
      <c r="H113" s="6">
        <v>3731</v>
      </c>
      <c r="I113" s="6">
        <f t="shared" si="2"/>
        <v>324.7247386759582</v>
      </c>
      <c r="J113" s="3">
        <f t="shared" si="3"/>
        <v>1211548</v>
      </c>
      <c r="K113" s="6">
        <v>3731</v>
      </c>
    </row>
    <row r="114" spans="1:11" ht="10.5">
      <c r="A114" s="2" t="s">
        <v>9</v>
      </c>
      <c r="B114" s="2" t="s">
        <v>233</v>
      </c>
      <c r="C114" s="2" t="s">
        <v>234</v>
      </c>
      <c r="D114" s="2" t="s">
        <v>235</v>
      </c>
      <c r="E114" s="5">
        <v>42173</v>
      </c>
      <c r="F114" s="5">
        <v>43039</v>
      </c>
      <c r="G114" s="3">
        <v>422110</v>
      </c>
      <c r="H114" s="6">
        <v>2774</v>
      </c>
      <c r="I114" s="6">
        <f aca="true" t="shared" si="4" ref="I114:I157">G114/H114</f>
        <v>152.1665465032444</v>
      </c>
      <c r="J114" s="3">
        <f aca="true" t="shared" si="5" ref="J114:J157">I114*K114</f>
        <v>60714.452054794514</v>
      </c>
      <c r="K114" s="2">
        <v>399</v>
      </c>
    </row>
    <row r="115" spans="1:11" ht="10.5">
      <c r="A115" s="2" t="s">
        <v>236</v>
      </c>
      <c r="B115" s="2" t="s">
        <v>233</v>
      </c>
      <c r="C115" s="2" t="s">
        <v>237</v>
      </c>
      <c r="D115" s="2" t="s">
        <v>238</v>
      </c>
      <c r="E115" s="5">
        <v>42670</v>
      </c>
      <c r="F115" s="5">
        <v>43449</v>
      </c>
      <c r="G115" s="3">
        <v>442735.48</v>
      </c>
      <c r="H115" s="6">
        <v>2692</v>
      </c>
      <c r="I115" s="6">
        <f t="shared" si="4"/>
        <v>164.46340267459138</v>
      </c>
      <c r="J115" s="3">
        <f t="shared" si="5"/>
        <v>442735.48</v>
      </c>
      <c r="K115" s="6">
        <v>2692</v>
      </c>
    </row>
    <row r="116" spans="1:11" ht="10.5">
      <c r="A116" s="2" t="s">
        <v>22</v>
      </c>
      <c r="B116" s="2" t="s">
        <v>239</v>
      </c>
      <c r="C116" s="2" t="s">
        <v>240</v>
      </c>
      <c r="D116" s="2" t="s">
        <v>241</v>
      </c>
      <c r="E116" s="5">
        <v>42031</v>
      </c>
      <c r="F116" s="5">
        <v>43054</v>
      </c>
      <c r="G116" s="3">
        <v>687346.47</v>
      </c>
      <c r="H116" s="6">
        <v>4181</v>
      </c>
      <c r="I116" s="6">
        <f t="shared" si="4"/>
        <v>164.39762497010284</v>
      </c>
      <c r="J116" s="3">
        <f t="shared" si="5"/>
        <v>172617.50621860797</v>
      </c>
      <c r="K116" s="6">
        <v>1050</v>
      </c>
    </row>
    <row r="117" spans="1:11" ht="10.5">
      <c r="A117" s="2" t="s">
        <v>22</v>
      </c>
      <c r="B117" s="2" t="s">
        <v>239</v>
      </c>
      <c r="C117" s="2" t="s">
        <v>242</v>
      </c>
      <c r="D117" s="2" t="s">
        <v>243</v>
      </c>
      <c r="E117" s="5">
        <v>42822</v>
      </c>
      <c r="F117" s="5">
        <v>43131</v>
      </c>
      <c r="G117" s="3">
        <v>365631.3</v>
      </c>
      <c r="H117" s="2">
        <v>973</v>
      </c>
      <c r="I117" s="6">
        <f t="shared" si="4"/>
        <v>375.77728674203496</v>
      </c>
      <c r="J117" s="3">
        <f t="shared" si="5"/>
        <v>365631.3</v>
      </c>
      <c r="K117" s="2">
        <v>973</v>
      </c>
    </row>
    <row r="118" spans="1:11" ht="10.5">
      <c r="A118" s="2" t="s">
        <v>14</v>
      </c>
      <c r="B118" s="2" t="s">
        <v>244</v>
      </c>
      <c r="C118" s="2" t="s">
        <v>245</v>
      </c>
      <c r="D118" s="2" t="s">
        <v>246</v>
      </c>
      <c r="E118" s="5">
        <v>41787</v>
      </c>
      <c r="F118" s="5">
        <v>43039</v>
      </c>
      <c r="G118" s="3">
        <v>534925.76</v>
      </c>
      <c r="H118" s="6">
        <v>4187</v>
      </c>
      <c r="I118" s="6">
        <f t="shared" si="4"/>
        <v>127.75871984714593</v>
      </c>
      <c r="J118" s="3">
        <f t="shared" si="5"/>
        <v>26318.29628851206</v>
      </c>
      <c r="K118" s="2">
        <v>206</v>
      </c>
    </row>
    <row r="119" spans="1:11" ht="10.5">
      <c r="A119" s="2" t="s">
        <v>14</v>
      </c>
      <c r="B119" s="2" t="s">
        <v>244</v>
      </c>
      <c r="C119" s="2" t="s">
        <v>247</v>
      </c>
      <c r="D119" s="2" t="s">
        <v>248</v>
      </c>
      <c r="E119" s="5">
        <v>42459</v>
      </c>
      <c r="F119" s="5">
        <v>43404</v>
      </c>
      <c r="G119" s="3">
        <v>75789.68</v>
      </c>
      <c r="H119" s="6">
        <v>3650</v>
      </c>
      <c r="I119" s="6">
        <f t="shared" si="4"/>
        <v>20.764295890410956</v>
      </c>
      <c r="J119" s="3">
        <f t="shared" si="5"/>
        <v>4817.316646575342</v>
      </c>
      <c r="K119" s="2">
        <v>232</v>
      </c>
    </row>
    <row r="120" spans="1:11" ht="10.5">
      <c r="A120" s="2" t="s">
        <v>9</v>
      </c>
      <c r="B120" s="2" t="s">
        <v>244</v>
      </c>
      <c r="C120" s="2" t="s">
        <v>249</v>
      </c>
      <c r="D120" s="2" t="s">
        <v>250</v>
      </c>
      <c r="E120" s="5">
        <v>41879</v>
      </c>
      <c r="F120" s="5">
        <v>43039</v>
      </c>
      <c r="G120" s="3">
        <v>1494324.69</v>
      </c>
      <c r="H120" s="6">
        <v>5009</v>
      </c>
      <c r="I120" s="6">
        <f t="shared" si="4"/>
        <v>298.3279476941505</v>
      </c>
      <c r="J120" s="3">
        <f t="shared" si="5"/>
        <v>483291.2752645238</v>
      </c>
      <c r="K120" s="6">
        <v>1620</v>
      </c>
    </row>
    <row r="121" spans="1:11" ht="10.5">
      <c r="A121" s="2" t="s">
        <v>9</v>
      </c>
      <c r="B121" s="2" t="s">
        <v>244</v>
      </c>
      <c r="C121" s="2" t="s">
        <v>251</v>
      </c>
      <c r="D121" s="2" t="s">
        <v>252</v>
      </c>
      <c r="E121" s="5">
        <v>42152</v>
      </c>
      <c r="F121" s="5">
        <v>43039</v>
      </c>
      <c r="G121" s="3">
        <v>3338393.09</v>
      </c>
      <c r="H121" s="6">
        <v>10492</v>
      </c>
      <c r="I121" s="6">
        <f t="shared" si="4"/>
        <v>318.1846254288982</v>
      </c>
      <c r="J121" s="3">
        <f t="shared" si="5"/>
        <v>407594.50517441856</v>
      </c>
      <c r="K121" s="6">
        <v>1281</v>
      </c>
    </row>
    <row r="122" spans="1:11" ht="10.5">
      <c r="A122" s="2" t="s">
        <v>9</v>
      </c>
      <c r="B122" s="2" t="s">
        <v>244</v>
      </c>
      <c r="C122" s="2" t="s">
        <v>253</v>
      </c>
      <c r="D122" s="2" t="s">
        <v>254</v>
      </c>
      <c r="E122" s="5">
        <v>42152</v>
      </c>
      <c r="F122" s="5">
        <v>43039</v>
      </c>
      <c r="G122" s="3">
        <v>1051034</v>
      </c>
      <c r="H122" s="6">
        <v>4917</v>
      </c>
      <c r="I122" s="6">
        <f t="shared" si="4"/>
        <v>213.75513524506812</v>
      </c>
      <c r="J122" s="3">
        <f t="shared" si="5"/>
        <v>213.75513524506812</v>
      </c>
      <c r="K122" s="2">
        <v>1</v>
      </c>
    </row>
    <row r="123" spans="1:11" ht="10.5">
      <c r="A123" s="2" t="s">
        <v>14</v>
      </c>
      <c r="B123" s="2" t="s">
        <v>244</v>
      </c>
      <c r="C123" s="2" t="s">
        <v>255</v>
      </c>
      <c r="D123" s="2" t="s">
        <v>256</v>
      </c>
      <c r="E123" s="5">
        <v>42214</v>
      </c>
      <c r="F123" s="5">
        <v>43404</v>
      </c>
      <c r="G123" s="3">
        <v>203526.75</v>
      </c>
      <c r="H123" s="6">
        <v>3784</v>
      </c>
      <c r="I123" s="6">
        <f t="shared" si="4"/>
        <v>53.786139006342495</v>
      </c>
      <c r="J123" s="3">
        <f t="shared" si="5"/>
        <v>322.71683403805497</v>
      </c>
      <c r="K123" s="2">
        <v>6</v>
      </c>
    </row>
    <row r="124" spans="1:11" ht="10.5">
      <c r="A124" s="2" t="s">
        <v>14</v>
      </c>
      <c r="B124" s="2" t="s">
        <v>244</v>
      </c>
      <c r="C124" s="2" t="s">
        <v>257</v>
      </c>
      <c r="D124" s="2" t="s">
        <v>258</v>
      </c>
      <c r="E124" s="5">
        <v>42305</v>
      </c>
      <c r="F124" s="5">
        <v>43039</v>
      </c>
      <c r="G124" s="3">
        <v>1901151</v>
      </c>
      <c r="H124" s="6">
        <v>4969</v>
      </c>
      <c r="I124" s="6">
        <f t="shared" si="4"/>
        <v>382.6023344737372</v>
      </c>
      <c r="J124" s="3">
        <f t="shared" si="5"/>
        <v>185562.13221976254</v>
      </c>
      <c r="K124" s="2">
        <v>485</v>
      </c>
    </row>
    <row r="125" spans="1:11" ht="10.5">
      <c r="A125" s="2" t="s">
        <v>14</v>
      </c>
      <c r="B125" s="2" t="s">
        <v>244</v>
      </c>
      <c r="C125" s="2" t="s">
        <v>259</v>
      </c>
      <c r="D125" s="2" t="s">
        <v>260</v>
      </c>
      <c r="E125" s="5">
        <v>42515</v>
      </c>
      <c r="F125" s="5">
        <v>43769</v>
      </c>
      <c r="G125" s="3">
        <v>1295074</v>
      </c>
      <c r="H125" s="6">
        <v>8431</v>
      </c>
      <c r="I125" s="6">
        <f t="shared" si="4"/>
        <v>153.6085873561855</v>
      </c>
      <c r="J125" s="3">
        <f t="shared" si="5"/>
        <v>731176.875815443</v>
      </c>
      <c r="K125" s="6">
        <v>4760</v>
      </c>
    </row>
    <row r="126" spans="1:11" ht="10.5">
      <c r="A126" s="2" t="s">
        <v>9</v>
      </c>
      <c r="B126" s="2" t="s">
        <v>244</v>
      </c>
      <c r="C126" s="2" t="s">
        <v>261</v>
      </c>
      <c r="D126" s="2" t="s">
        <v>262</v>
      </c>
      <c r="E126" s="5">
        <v>42460</v>
      </c>
      <c r="F126" s="5">
        <v>43039</v>
      </c>
      <c r="G126" s="3">
        <v>2013319.98</v>
      </c>
      <c r="H126" s="6">
        <v>7087</v>
      </c>
      <c r="I126" s="6">
        <f t="shared" si="4"/>
        <v>284.08635247636516</v>
      </c>
      <c r="J126" s="3">
        <f t="shared" si="5"/>
        <v>593740.4766756032</v>
      </c>
      <c r="K126" s="6">
        <v>2090</v>
      </c>
    </row>
    <row r="127" spans="1:11" ht="10.5">
      <c r="A127" s="2" t="s">
        <v>14</v>
      </c>
      <c r="B127" s="2" t="s">
        <v>244</v>
      </c>
      <c r="C127" s="2" t="s">
        <v>263</v>
      </c>
      <c r="D127" s="2" t="s">
        <v>264</v>
      </c>
      <c r="E127" s="5">
        <v>42326</v>
      </c>
      <c r="F127" s="5">
        <v>43008</v>
      </c>
      <c r="G127" s="3">
        <v>101795</v>
      </c>
      <c r="H127" s="6">
        <v>1605</v>
      </c>
      <c r="I127" s="6">
        <f t="shared" si="4"/>
        <v>63.42367601246106</v>
      </c>
      <c r="J127" s="3">
        <f t="shared" si="5"/>
        <v>10211.211838006231</v>
      </c>
      <c r="K127" s="2">
        <v>161</v>
      </c>
    </row>
    <row r="128" spans="1:11" ht="10.5">
      <c r="A128" s="2" t="s">
        <v>14</v>
      </c>
      <c r="B128" s="2" t="s">
        <v>244</v>
      </c>
      <c r="C128" s="2" t="s">
        <v>265</v>
      </c>
      <c r="D128" s="2" t="s">
        <v>266</v>
      </c>
      <c r="E128" s="5">
        <v>42879</v>
      </c>
      <c r="F128" s="5">
        <v>44135</v>
      </c>
      <c r="G128" s="3">
        <v>908708.92</v>
      </c>
      <c r="H128" s="6">
        <v>4659</v>
      </c>
      <c r="I128" s="6">
        <f t="shared" si="4"/>
        <v>195.0437690491522</v>
      </c>
      <c r="J128" s="3">
        <f t="shared" si="5"/>
        <v>908708.92</v>
      </c>
      <c r="K128" s="6">
        <v>4659</v>
      </c>
    </row>
    <row r="129" spans="1:11" ht="10.5">
      <c r="A129" s="2" t="s">
        <v>14</v>
      </c>
      <c r="B129" s="2" t="s">
        <v>244</v>
      </c>
      <c r="C129" s="2" t="s">
        <v>267</v>
      </c>
      <c r="D129" s="2" t="s">
        <v>268</v>
      </c>
      <c r="E129" s="5">
        <v>42487</v>
      </c>
      <c r="F129" s="5">
        <v>43388</v>
      </c>
      <c r="G129" s="3">
        <v>1060806</v>
      </c>
      <c r="H129" s="6">
        <v>6762</v>
      </c>
      <c r="I129" s="6">
        <f t="shared" si="4"/>
        <v>156.87755102040816</v>
      </c>
      <c r="J129" s="3">
        <f t="shared" si="5"/>
        <v>100401.63265306123</v>
      </c>
      <c r="K129" s="2">
        <v>640</v>
      </c>
    </row>
    <row r="130" spans="1:11" ht="10.5">
      <c r="A130" s="2" t="s">
        <v>14</v>
      </c>
      <c r="B130" s="2" t="s">
        <v>244</v>
      </c>
      <c r="C130" s="2" t="s">
        <v>269</v>
      </c>
      <c r="D130" s="2" t="s">
        <v>270</v>
      </c>
      <c r="E130" s="5">
        <v>42515</v>
      </c>
      <c r="F130" s="5">
        <v>43404</v>
      </c>
      <c r="G130" s="3">
        <v>295377</v>
      </c>
      <c r="H130" s="6">
        <v>1113</v>
      </c>
      <c r="I130" s="6">
        <f t="shared" si="4"/>
        <v>265.38814016172506</v>
      </c>
      <c r="J130" s="3">
        <f t="shared" si="5"/>
        <v>28396.53099730458</v>
      </c>
      <c r="K130" s="2">
        <v>107</v>
      </c>
    </row>
    <row r="131" spans="1:11" ht="10.5">
      <c r="A131" s="2" t="s">
        <v>14</v>
      </c>
      <c r="B131" s="2" t="s">
        <v>244</v>
      </c>
      <c r="C131" s="2" t="s">
        <v>271</v>
      </c>
      <c r="D131" s="2" t="s">
        <v>272</v>
      </c>
      <c r="E131" s="5">
        <v>42515</v>
      </c>
      <c r="F131" s="5">
        <v>43404</v>
      </c>
      <c r="G131" s="3">
        <v>31421.43</v>
      </c>
      <c r="H131" s="6">
        <v>2566</v>
      </c>
      <c r="I131" s="6">
        <f t="shared" si="4"/>
        <v>12.24529618082619</v>
      </c>
      <c r="J131" s="3">
        <f t="shared" si="5"/>
        <v>31421.43</v>
      </c>
      <c r="K131" s="6">
        <v>2566</v>
      </c>
    </row>
    <row r="132" spans="1:11" ht="10.5">
      <c r="A132" s="2" t="s">
        <v>9</v>
      </c>
      <c r="B132" s="2" t="s">
        <v>244</v>
      </c>
      <c r="C132" s="2" t="s">
        <v>273</v>
      </c>
      <c r="D132" s="2" t="s">
        <v>274</v>
      </c>
      <c r="E132" s="5">
        <v>42691</v>
      </c>
      <c r="F132" s="5">
        <v>43404</v>
      </c>
      <c r="G132" s="3">
        <v>988692.19</v>
      </c>
      <c r="H132" s="6">
        <v>4587</v>
      </c>
      <c r="I132" s="6">
        <f t="shared" si="4"/>
        <v>215.54222585567908</v>
      </c>
      <c r="J132" s="3">
        <f t="shared" si="5"/>
        <v>988692.19</v>
      </c>
      <c r="K132" s="6">
        <v>4587</v>
      </c>
    </row>
    <row r="133" spans="1:11" ht="10.5">
      <c r="A133" s="2" t="s">
        <v>9</v>
      </c>
      <c r="B133" s="2" t="s">
        <v>244</v>
      </c>
      <c r="C133" s="2" t="s">
        <v>275</v>
      </c>
      <c r="D133" s="2" t="s">
        <v>276</v>
      </c>
      <c r="E133" s="5">
        <v>42761</v>
      </c>
      <c r="F133" s="5">
        <v>43769</v>
      </c>
      <c r="G133" s="3">
        <v>635442.08</v>
      </c>
      <c r="H133" s="6">
        <v>2730</v>
      </c>
      <c r="I133" s="6">
        <f t="shared" si="4"/>
        <v>232.76266666666666</v>
      </c>
      <c r="J133" s="3">
        <f t="shared" si="5"/>
        <v>635442.08</v>
      </c>
      <c r="K133" s="6">
        <v>2730</v>
      </c>
    </row>
    <row r="134" spans="1:11" ht="10.5">
      <c r="A134" s="2" t="s">
        <v>14</v>
      </c>
      <c r="B134" s="2" t="s">
        <v>244</v>
      </c>
      <c r="C134" s="2" t="s">
        <v>277</v>
      </c>
      <c r="D134" s="2" t="s">
        <v>278</v>
      </c>
      <c r="E134" s="5">
        <v>42823</v>
      </c>
      <c r="F134" s="5">
        <v>43769</v>
      </c>
      <c r="G134" s="3">
        <v>857487</v>
      </c>
      <c r="H134" s="6">
        <v>3007</v>
      </c>
      <c r="I134" s="6">
        <f t="shared" si="4"/>
        <v>285.16361822414365</v>
      </c>
      <c r="J134" s="3">
        <f t="shared" si="5"/>
        <v>372708.8490189557</v>
      </c>
      <c r="K134" s="6">
        <v>1307</v>
      </c>
    </row>
    <row r="135" spans="1:11" ht="10.5">
      <c r="A135" s="2" t="s">
        <v>14</v>
      </c>
      <c r="B135" s="2" t="s">
        <v>244</v>
      </c>
      <c r="C135" s="2" t="s">
        <v>279</v>
      </c>
      <c r="D135" s="2" t="s">
        <v>280</v>
      </c>
      <c r="E135" s="5">
        <v>42977</v>
      </c>
      <c r="F135" s="5">
        <v>43830</v>
      </c>
      <c r="G135" s="3">
        <v>2238542.01</v>
      </c>
      <c r="H135" s="6">
        <v>6397</v>
      </c>
      <c r="I135" s="6">
        <f t="shared" si="4"/>
        <v>349.9362216664061</v>
      </c>
      <c r="J135" s="3">
        <f t="shared" si="5"/>
        <v>2238542.01</v>
      </c>
      <c r="K135" s="6">
        <v>6397</v>
      </c>
    </row>
    <row r="136" spans="1:11" ht="10.5">
      <c r="A136" s="2" t="s">
        <v>14</v>
      </c>
      <c r="B136" s="2" t="s">
        <v>244</v>
      </c>
      <c r="C136" s="2" t="s">
        <v>281</v>
      </c>
      <c r="D136" s="2" t="s">
        <v>282</v>
      </c>
      <c r="E136" s="5">
        <v>42669</v>
      </c>
      <c r="F136" s="5">
        <v>43388</v>
      </c>
      <c r="G136" s="3">
        <v>138541.7</v>
      </c>
      <c r="H136" s="6">
        <v>1381</v>
      </c>
      <c r="I136" s="6">
        <f t="shared" si="4"/>
        <v>100.31984069514846</v>
      </c>
      <c r="J136" s="3">
        <f t="shared" si="5"/>
        <v>138541.7</v>
      </c>
      <c r="K136" s="6">
        <v>1381</v>
      </c>
    </row>
    <row r="137" spans="1:11" ht="10.5">
      <c r="A137" s="2" t="s">
        <v>9</v>
      </c>
      <c r="B137" s="2" t="s">
        <v>244</v>
      </c>
      <c r="C137" s="2" t="s">
        <v>283</v>
      </c>
      <c r="D137" s="2" t="s">
        <v>284</v>
      </c>
      <c r="E137" s="5">
        <v>42824</v>
      </c>
      <c r="F137" s="5">
        <v>43404</v>
      </c>
      <c r="G137" s="3">
        <v>1484818</v>
      </c>
      <c r="H137" s="6">
        <v>3978</v>
      </c>
      <c r="I137" s="6">
        <f t="shared" si="4"/>
        <v>373.25741578682755</v>
      </c>
      <c r="J137" s="3">
        <f t="shared" si="5"/>
        <v>1472127.2478632478</v>
      </c>
      <c r="K137" s="6">
        <v>3944</v>
      </c>
    </row>
    <row r="138" spans="1:11" ht="10.5">
      <c r="A138" s="2" t="s">
        <v>9</v>
      </c>
      <c r="B138" s="2" t="s">
        <v>244</v>
      </c>
      <c r="C138" s="2" t="s">
        <v>285</v>
      </c>
      <c r="D138" s="2" t="s">
        <v>286</v>
      </c>
      <c r="E138" s="5">
        <v>42824</v>
      </c>
      <c r="F138" s="5">
        <v>43373</v>
      </c>
      <c r="G138" s="3">
        <v>1341878.99</v>
      </c>
      <c r="H138" s="6">
        <v>3939</v>
      </c>
      <c r="I138" s="6">
        <f t="shared" si="4"/>
        <v>340.66488702716424</v>
      </c>
      <c r="J138" s="3">
        <f t="shared" si="5"/>
        <v>1020972.6664204112</v>
      </c>
      <c r="K138" s="6">
        <v>2997</v>
      </c>
    </row>
    <row r="139" spans="1:11" ht="10.5">
      <c r="A139" s="2" t="s">
        <v>14</v>
      </c>
      <c r="B139" s="2" t="s">
        <v>244</v>
      </c>
      <c r="C139" s="2" t="s">
        <v>287</v>
      </c>
      <c r="D139" s="2" t="s">
        <v>288</v>
      </c>
      <c r="E139" s="5">
        <v>42690</v>
      </c>
      <c r="F139" s="5">
        <v>43404</v>
      </c>
      <c r="G139" s="3">
        <v>932568</v>
      </c>
      <c r="H139" s="6">
        <v>5031</v>
      </c>
      <c r="I139" s="6">
        <f t="shared" si="4"/>
        <v>185.36434108527132</v>
      </c>
      <c r="J139" s="3">
        <f t="shared" si="5"/>
        <v>283051.3488372093</v>
      </c>
      <c r="K139" s="6">
        <v>1527</v>
      </c>
    </row>
    <row r="140" spans="1:11" ht="10.5">
      <c r="A140" s="2" t="s">
        <v>14</v>
      </c>
      <c r="B140" s="2" t="s">
        <v>244</v>
      </c>
      <c r="C140" s="2" t="s">
        <v>16</v>
      </c>
      <c r="D140" s="2" t="s">
        <v>289</v>
      </c>
      <c r="E140" s="5">
        <v>42823</v>
      </c>
      <c r="F140" s="5">
        <v>43023</v>
      </c>
      <c r="G140" s="3">
        <v>518400</v>
      </c>
      <c r="H140" s="2">
        <v>864</v>
      </c>
      <c r="I140" s="6">
        <f t="shared" si="4"/>
        <v>600</v>
      </c>
      <c r="J140" s="3">
        <f t="shared" si="5"/>
        <v>357600</v>
      </c>
      <c r="K140" s="2">
        <v>596</v>
      </c>
    </row>
    <row r="141" spans="1:11" ht="10.5">
      <c r="A141" s="2" t="s">
        <v>14</v>
      </c>
      <c r="B141" s="2" t="s">
        <v>244</v>
      </c>
      <c r="C141" s="2" t="s">
        <v>16</v>
      </c>
      <c r="D141" s="2" t="s">
        <v>290</v>
      </c>
      <c r="E141" s="5">
        <v>42823</v>
      </c>
      <c r="F141" s="5">
        <v>43023</v>
      </c>
      <c r="G141" s="3">
        <v>812760</v>
      </c>
      <c r="H141" s="6">
        <v>1563</v>
      </c>
      <c r="I141" s="6">
        <f t="shared" si="4"/>
        <v>520</v>
      </c>
      <c r="J141" s="3">
        <f t="shared" si="5"/>
        <v>575640</v>
      </c>
      <c r="K141" s="6">
        <v>1107</v>
      </c>
    </row>
    <row r="142" spans="1:11" ht="10.5">
      <c r="A142" s="2" t="s">
        <v>14</v>
      </c>
      <c r="B142" s="2" t="s">
        <v>244</v>
      </c>
      <c r="C142" s="2" t="s">
        <v>291</v>
      </c>
      <c r="D142" s="2" t="s">
        <v>292</v>
      </c>
      <c r="E142" s="5">
        <v>42851</v>
      </c>
      <c r="F142" s="5">
        <v>43921</v>
      </c>
      <c r="G142" s="3">
        <v>902930.87</v>
      </c>
      <c r="H142" s="6">
        <v>6005</v>
      </c>
      <c r="I142" s="6">
        <f t="shared" si="4"/>
        <v>150.36317568692755</v>
      </c>
      <c r="J142" s="3">
        <f t="shared" si="5"/>
        <v>902930.8699999999</v>
      </c>
      <c r="K142" s="6">
        <v>6005</v>
      </c>
    </row>
    <row r="143" spans="1:11" ht="10.5">
      <c r="A143" s="2" t="s">
        <v>14</v>
      </c>
      <c r="B143" s="2" t="s">
        <v>244</v>
      </c>
      <c r="C143" s="2" t="s">
        <v>293</v>
      </c>
      <c r="D143" s="2" t="s">
        <v>294</v>
      </c>
      <c r="E143" s="5">
        <v>42879</v>
      </c>
      <c r="F143" s="5">
        <v>43373</v>
      </c>
      <c r="G143" s="3">
        <v>264506.58</v>
      </c>
      <c r="H143" s="2">
        <v>817</v>
      </c>
      <c r="I143" s="6">
        <f t="shared" si="4"/>
        <v>323.7534638922889</v>
      </c>
      <c r="J143" s="3">
        <f t="shared" si="5"/>
        <v>264506.58</v>
      </c>
      <c r="K143" s="2">
        <v>817</v>
      </c>
    </row>
    <row r="144" spans="1:11" ht="10.5">
      <c r="A144" s="2" t="s">
        <v>14</v>
      </c>
      <c r="B144" s="2" t="s">
        <v>244</v>
      </c>
      <c r="C144" s="2" t="s">
        <v>295</v>
      </c>
      <c r="D144" s="2" t="s">
        <v>296</v>
      </c>
      <c r="E144" s="5">
        <v>42760</v>
      </c>
      <c r="F144" s="5">
        <v>43023</v>
      </c>
      <c r="G144" s="3">
        <v>1099880</v>
      </c>
      <c r="H144" s="6">
        <v>1774</v>
      </c>
      <c r="I144" s="6">
        <f t="shared" si="4"/>
        <v>620</v>
      </c>
      <c r="J144" s="3">
        <f t="shared" si="5"/>
        <v>755160</v>
      </c>
      <c r="K144" s="6">
        <v>1218</v>
      </c>
    </row>
    <row r="145" spans="1:11" ht="10.5">
      <c r="A145" s="2" t="s">
        <v>14</v>
      </c>
      <c r="B145" s="2" t="s">
        <v>244</v>
      </c>
      <c r="C145" s="2" t="s">
        <v>297</v>
      </c>
      <c r="D145" s="2" t="s">
        <v>298</v>
      </c>
      <c r="E145" s="5">
        <v>42760</v>
      </c>
      <c r="F145" s="5">
        <v>43023</v>
      </c>
      <c r="G145" s="3">
        <v>81000</v>
      </c>
      <c r="H145" s="2">
        <v>180</v>
      </c>
      <c r="I145" s="6">
        <f t="shared" si="4"/>
        <v>450</v>
      </c>
      <c r="J145" s="3">
        <f t="shared" si="5"/>
        <v>58500</v>
      </c>
      <c r="K145" s="2">
        <v>130</v>
      </c>
    </row>
    <row r="146" spans="1:11" ht="10.5">
      <c r="A146" s="2" t="s">
        <v>9</v>
      </c>
      <c r="B146" s="2" t="s">
        <v>244</v>
      </c>
      <c r="C146" s="2" t="s">
        <v>299</v>
      </c>
      <c r="D146" s="2" t="s">
        <v>300</v>
      </c>
      <c r="E146" s="5">
        <v>42943</v>
      </c>
      <c r="F146" s="5">
        <v>43008</v>
      </c>
      <c r="G146" s="3">
        <v>82123.71</v>
      </c>
      <c r="H146" s="2">
        <v>204</v>
      </c>
      <c r="I146" s="6">
        <f t="shared" si="4"/>
        <v>402.567205882353</v>
      </c>
      <c r="J146" s="3">
        <f t="shared" si="5"/>
        <v>82123.71</v>
      </c>
      <c r="K146" s="2">
        <v>204</v>
      </c>
    </row>
    <row r="147" spans="1:11" ht="10.5">
      <c r="A147" s="2" t="s">
        <v>51</v>
      </c>
      <c r="B147" s="2" t="s">
        <v>301</v>
      </c>
      <c r="C147" s="2" t="s">
        <v>302</v>
      </c>
      <c r="D147" s="2" t="s">
        <v>303</v>
      </c>
      <c r="E147" s="5">
        <v>42718</v>
      </c>
      <c r="F147" s="5">
        <v>43023</v>
      </c>
      <c r="G147" s="3">
        <v>6686.85</v>
      </c>
      <c r="H147" s="2">
        <v>280</v>
      </c>
      <c r="I147" s="6">
        <f t="shared" si="4"/>
        <v>23.881607142857145</v>
      </c>
      <c r="J147" s="3">
        <f t="shared" si="5"/>
        <v>6686.85</v>
      </c>
      <c r="K147" s="2">
        <v>280</v>
      </c>
    </row>
    <row r="148" spans="1:11" ht="10.5">
      <c r="A148" s="2" t="s">
        <v>9</v>
      </c>
      <c r="B148" s="2" t="s">
        <v>304</v>
      </c>
      <c r="C148" s="2" t="s">
        <v>305</v>
      </c>
      <c r="D148" s="2" t="s">
        <v>306</v>
      </c>
      <c r="E148" s="5">
        <v>42691</v>
      </c>
      <c r="F148" s="5">
        <v>43404</v>
      </c>
      <c r="G148" s="3">
        <v>3282037.4</v>
      </c>
      <c r="H148" s="6">
        <v>5943</v>
      </c>
      <c r="I148" s="6">
        <f t="shared" si="4"/>
        <v>552.2526333501598</v>
      </c>
      <c r="J148" s="3">
        <f t="shared" si="5"/>
        <v>1827403.9637556789</v>
      </c>
      <c r="K148" s="6">
        <v>3309</v>
      </c>
    </row>
    <row r="149" spans="1:11" ht="10.5">
      <c r="A149" s="2" t="s">
        <v>1</v>
      </c>
      <c r="B149" s="2" t="s">
        <v>307</v>
      </c>
      <c r="C149" s="2" t="s">
        <v>308</v>
      </c>
      <c r="D149" s="2" t="s">
        <v>309</v>
      </c>
      <c r="E149" s="5">
        <v>42458</v>
      </c>
      <c r="F149" s="5">
        <v>43039</v>
      </c>
      <c r="G149" s="3">
        <v>868044.7</v>
      </c>
      <c r="H149" s="6">
        <v>2297</v>
      </c>
      <c r="I149" s="6">
        <f t="shared" si="4"/>
        <v>377.9036569438398</v>
      </c>
      <c r="J149" s="3">
        <f t="shared" si="5"/>
        <v>602756.3328254245</v>
      </c>
      <c r="K149" s="6">
        <v>1595</v>
      </c>
    </row>
    <row r="150" spans="1:11" ht="10.5">
      <c r="A150" s="2" t="s">
        <v>9</v>
      </c>
      <c r="B150" s="2" t="s">
        <v>310</v>
      </c>
      <c r="C150" s="2" t="s">
        <v>311</v>
      </c>
      <c r="D150" s="2" t="s">
        <v>312</v>
      </c>
      <c r="E150" s="5">
        <v>42061</v>
      </c>
      <c r="F150" s="5">
        <v>43039</v>
      </c>
      <c r="G150" s="3">
        <v>1352934.69</v>
      </c>
      <c r="H150" s="6">
        <v>4386</v>
      </c>
      <c r="I150" s="6">
        <f t="shared" si="4"/>
        <v>308.4666415868673</v>
      </c>
      <c r="J150" s="3">
        <f t="shared" si="5"/>
        <v>165955.0531737346</v>
      </c>
      <c r="K150" s="2">
        <v>538</v>
      </c>
    </row>
    <row r="151" spans="1:11" ht="10.5">
      <c r="A151" s="2" t="s">
        <v>14</v>
      </c>
      <c r="B151" s="2" t="s">
        <v>310</v>
      </c>
      <c r="C151" s="2" t="s">
        <v>101</v>
      </c>
      <c r="D151" s="2" t="s">
        <v>313</v>
      </c>
      <c r="E151" s="5">
        <v>42760</v>
      </c>
      <c r="F151" s="5">
        <v>43023</v>
      </c>
      <c r="G151" s="3">
        <v>20148</v>
      </c>
      <c r="H151" s="2">
        <v>110</v>
      </c>
      <c r="I151" s="6">
        <f t="shared" si="4"/>
        <v>183.16363636363636</v>
      </c>
      <c r="J151" s="3">
        <f t="shared" si="5"/>
        <v>4029.6</v>
      </c>
      <c r="K151" s="2">
        <v>22</v>
      </c>
    </row>
    <row r="152" spans="1:11" ht="10.5">
      <c r="A152" s="2" t="s">
        <v>9</v>
      </c>
      <c r="B152" s="2" t="s">
        <v>314</v>
      </c>
      <c r="C152" s="2" t="s">
        <v>315</v>
      </c>
      <c r="D152" s="2" t="s">
        <v>316</v>
      </c>
      <c r="E152" s="5">
        <v>42327</v>
      </c>
      <c r="F152" s="5">
        <v>43039</v>
      </c>
      <c r="G152" s="3">
        <v>426183.01</v>
      </c>
      <c r="H152" s="6">
        <v>1846</v>
      </c>
      <c r="I152" s="6">
        <f t="shared" si="4"/>
        <v>230.86836944745397</v>
      </c>
      <c r="J152" s="3">
        <f t="shared" si="5"/>
        <v>461.73673889490794</v>
      </c>
      <c r="K152" s="2">
        <v>2</v>
      </c>
    </row>
    <row r="153" spans="1:11" ht="10.5">
      <c r="A153" s="2" t="s">
        <v>14</v>
      </c>
      <c r="B153" s="2" t="s">
        <v>314</v>
      </c>
      <c r="C153" s="2" t="s">
        <v>317</v>
      </c>
      <c r="D153" s="2" t="s">
        <v>318</v>
      </c>
      <c r="E153" s="5">
        <v>42515</v>
      </c>
      <c r="F153" s="5">
        <v>43039</v>
      </c>
      <c r="G153" s="3">
        <v>1267743.99</v>
      </c>
      <c r="H153" s="6">
        <v>5182</v>
      </c>
      <c r="I153" s="6">
        <f t="shared" si="4"/>
        <v>244.64376495561558</v>
      </c>
      <c r="J153" s="3">
        <f t="shared" si="5"/>
        <v>123300.45753763025</v>
      </c>
      <c r="K153" s="2">
        <v>504</v>
      </c>
    </row>
    <row r="154" spans="1:11" ht="10.5">
      <c r="A154" s="2" t="s">
        <v>14</v>
      </c>
      <c r="B154" s="2" t="s">
        <v>319</v>
      </c>
      <c r="C154" s="2" t="s">
        <v>320</v>
      </c>
      <c r="D154" s="2" t="s">
        <v>321</v>
      </c>
      <c r="E154" s="5">
        <v>42172</v>
      </c>
      <c r="F154" s="5">
        <v>43039</v>
      </c>
      <c r="G154" s="3">
        <v>2688820.12</v>
      </c>
      <c r="H154" s="6">
        <v>8130</v>
      </c>
      <c r="I154" s="6">
        <f t="shared" si="4"/>
        <v>330.72818204182045</v>
      </c>
      <c r="J154" s="3">
        <f t="shared" si="5"/>
        <v>550993.1512816729</v>
      </c>
      <c r="K154" s="6">
        <v>1666</v>
      </c>
    </row>
    <row r="155" spans="1:11" ht="10.5">
      <c r="A155" s="2" t="s">
        <v>9</v>
      </c>
      <c r="B155" s="2" t="s">
        <v>319</v>
      </c>
      <c r="C155" s="2" t="s">
        <v>322</v>
      </c>
      <c r="D155" s="2" t="s">
        <v>323</v>
      </c>
      <c r="E155" s="5">
        <v>42173</v>
      </c>
      <c r="F155" s="5">
        <v>43039</v>
      </c>
      <c r="G155" s="3">
        <v>2067421.91</v>
      </c>
      <c r="H155" s="6">
        <v>7519</v>
      </c>
      <c r="I155" s="6">
        <f t="shared" si="4"/>
        <v>274.9596901183668</v>
      </c>
      <c r="J155" s="3">
        <f t="shared" si="5"/>
        <v>678050.5958318925</v>
      </c>
      <c r="K155" s="6">
        <v>2466</v>
      </c>
    </row>
    <row r="156" spans="1:11" ht="10.5">
      <c r="A156" s="2" t="s">
        <v>1</v>
      </c>
      <c r="B156" s="2" t="s">
        <v>319</v>
      </c>
      <c r="C156" s="2" t="s">
        <v>324</v>
      </c>
      <c r="D156" s="2" t="s">
        <v>325</v>
      </c>
      <c r="E156" s="5">
        <v>42640</v>
      </c>
      <c r="F156" s="5">
        <v>43373</v>
      </c>
      <c r="G156" s="3">
        <v>1850664.99</v>
      </c>
      <c r="H156" s="6">
        <v>4565</v>
      </c>
      <c r="I156" s="6">
        <f t="shared" si="4"/>
        <v>405.4030646221249</v>
      </c>
      <c r="J156" s="3">
        <f t="shared" si="5"/>
        <v>1399045.9760109528</v>
      </c>
      <c r="K156" s="6">
        <v>3451</v>
      </c>
    </row>
    <row r="157" spans="1:11" ht="10.5">
      <c r="A157" s="2" t="s">
        <v>1</v>
      </c>
      <c r="B157" s="2" t="s">
        <v>319</v>
      </c>
      <c r="C157" s="2" t="s">
        <v>326</v>
      </c>
      <c r="D157" s="2" t="s">
        <v>327</v>
      </c>
      <c r="E157" s="5">
        <v>42269</v>
      </c>
      <c r="F157" s="5">
        <v>43039</v>
      </c>
      <c r="G157" s="3">
        <v>1640223.2</v>
      </c>
      <c r="H157" s="6">
        <v>3462</v>
      </c>
      <c r="I157" s="6">
        <f t="shared" si="4"/>
        <v>473.77908723281337</v>
      </c>
      <c r="J157" s="3">
        <f t="shared" si="5"/>
        <v>947.5581744656267</v>
      </c>
      <c r="K157" s="2">
        <v>2</v>
      </c>
    </row>
    <row r="158" spans="1:11" ht="10.5">
      <c r="A158" s="2" t="s">
        <v>9</v>
      </c>
      <c r="B158" s="2" t="s">
        <v>319</v>
      </c>
      <c r="C158" s="2" t="s">
        <v>328</v>
      </c>
      <c r="D158" s="2" t="s">
        <v>329</v>
      </c>
      <c r="E158" s="5">
        <v>42537</v>
      </c>
      <c r="F158" s="5">
        <v>43404</v>
      </c>
      <c r="G158" s="3">
        <v>1870436.52</v>
      </c>
      <c r="H158" s="6">
        <v>8727</v>
      </c>
      <c r="I158" s="6">
        <f aca="true" t="shared" si="6" ref="I158:I212">G158/H158</f>
        <v>214.32754898590582</v>
      </c>
      <c r="J158" s="3">
        <f aca="true" t="shared" si="7" ref="J158:J212">I158*K158</f>
        <v>1527298.114073565</v>
      </c>
      <c r="K158" s="6">
        <v>7126</v>
      </c>
    </row>
    <row r="159" spans="1:11" ht="10.5">
      <c r="A159" s="2" t="s">
        <v>9</v>
      </c>
      <c r="B159" s="2" t="s">
        <v>319</v>
      </c>
      <c r="C159" s="2" t="s">
        <v>330</v>
      </c>
      <c r="D159" s="2" t="s">
        <v>331</v>
      </c>
      <c r="E159" s="5">
        <v>42460</v>
      </c>
      <c r="F159" s="5">
        <v>43039</v>
      </c>
      <c r="G159" s="3">
        <v>1232213.25</v>
      </c>
      <c r="H159" s="6">
        <v>3020</v>
      </c>
      <c r="I159" s="6">
        <f t="shared" si="6"/>
        <v>408.0176324503311</v>
      </c>
      <c r="J159" s="3">
        <f t="shared" si="7"/>
        <v>134645.81870860927</v>
      </c>
      <c r="K159" s="2">
        <v>330</v>
      </c>
    </row>
    <row r="160" spans="1:11" ht="10.5">
      <c r="A160" s="2" t="s">
        <v>14</v>
      </c>
      <c r="B160" s="2" t="s">
        <v>319</v>
      </c>
      <c r="C160" s="2" t="s">
        <v>332</v>
      </c>
      <c r="D160" s="2" t="s">
        <v>333</v>
      </c>
      <c r="E160" s="5">
        <v>42459</v>
      </c>
      <c r="F160" s="5">
        <v>43039</v>
      </c>
      <c r="G160" s="3">
        <v>513027.69</v>
      </c>
      <c r="H160" s="6">
        <v>1798</v>
      </c>
      <c r="I160" s="6">
        <f t="shared" si="6"/>
        <v>285.3324193548387</v>
      </c>
      <c r="J160" s="3">
        <f t="shared" si="7"/>
        <v>343540.2329032258</v>
      </c>
      <c r="K160" s="6">
        <v>1204</v>
      </c>
    </row>
    <row r="161" spans="1:11" ht="10.5">
      <c r="A161" s="2" t="s">
        <v>1</v>
      </c>
      <c r="B161" s="2" t="s">
        <v>319</v>
      </c>
      <c r="C161" s="2" t="s">
        <v>334</v>
      </c>
      <c r="D161" s="2" t="s">
        <v>335</v>
      </c>
      <c r="E161" s="5">
        <v>42850</v>
      </c>
      <c r="F161" s="5">
        <v>43769</v>
      </c>
      <c r="G161" s="3">
        <v>1992543.08</v>
      </c>
      <c r="H161" s="6">
        <v>5521</v>
      </c>
      <c r="I161" s="6">
        <f t="shared" si="6"/>
        <v>360.9025683752943</v>
      </c>
      <c r="J161" s="3">
        <f t="shared" si="7"/>
        <v>1992543.0799999998</v>
      </c>
      <c r="K161" s="6">
        <v>5521</v>
      </c>
    </row>
    <row r="162" spans="1:11" ht="10.5">
      <c r="A162" s="2" t="s">
        <v>9</v>
      </c>
      <c r="B162" s="2" t="s">
        <v>319</v>
      </c>
      <c r="C162" s="2" t="s">
        <v>336</v>
      </c>
      <c r="D162" s="2" t="s">
        <v>337</v>
      </c>
      <c r="E162" s="5">
        <v>42516</v>
      </c>
      <c r="F162" s="5">
        <v>43769</v>
      </c>
      <c r="G162" s="3">
        <v>1476569.17</v>
      </c>
      <c r="H162" s="6">
        <v>6153</v>
      </c>
      <c r="I162" s="6">
        <f t="shared" si="6"/>
        <v>239.97548675442872</v>
      </c>
      <c r="J162" s="3">
        <f t="shared" si="7"/>
        <v>1428814.0481358685</v>
      </c>
      <c r="K162" s="6">
        <v>5954</v>
      </c>
    </row>
    <row r="163" spans="1:11" ht="10.5">
      <c r="A163" s="2" t="s">
        <v>1</v>
      </c>
      <c r="B163" s="2" t="s">
        <v>319</v>
      </c>
      <c r="C163" s="2" t="s">
        <v>338</v>
      </c>
      <c r="D163" s="2" t="s">
        <v>339</v>
      </c>
      <c r="E163" s="5">
        <v>42717</v>
      </c>
      <c r="F163" s="5">
        <v>43404</v>
      </c>
      <c r="G163" s="3">
        <v>969300.15</v>
      </c>
      <c r="H163" s="6">
        <v>2430</v>
      </c>
      <c r="I163" s="6">
        <f t="shared" si="6"/>
        <v>398.88895061728397</v>
      </c>
      <c r="J163" s="3">
        <f t="shared" si="7"/>
        <v>969300.15</v>
      </c>
      <c r="K163" s="6">
        <v>2430</v>
      </c>
    </row>
    <row r="164" spans="1:11" ht="10.5">
      <c r="A164" s="2" t="s">
        <v>1</v>
      </c>
      <c r="B164" s="2" t="s">
        <v>319</v>
      </c>
      <c r="C164" s="2" t="s">
        <v>340</v>
      </c>
      <c r="D164" s="2" t="s">
        <v>341</v>
      </c>
      <c r="E164" s="5">
        <v>42605</v>
      </c>
      <c r="F164" s="5">
        <v>43373</v>
      </c>
      <c r="G164" s="3">
        <v>811013</v>
      </c>
      <c r="H164" s="6">
        <v>2176</v>
      </c>
      <c r="I164" s="6">
        <f t="shared" si="6"/>
        <v>372.70818014705884</v>
      </c>
      <c r="J164" s="3">
        <f t="shared" si="7"/>
        <v>743552.8193933824</v>
      </c>
      <c r="K164" s="6">
        <v>1995</v>
      </c>
    </row>
    <row r="165" spans="1:11" ht="10.5">
      <c r="A165" s="2" t="s">
        <v>1</v>
      </c>
      <c r="B165" s="2" t="s">
        <v>319</v>
      </c>
      <c r="C165" s="2" t="s">
        <v>342</v>
      </c>
      <c r="D165" s="2" t="s">
        <v>343</v>
      </c>
      <c r="E165" s="5">
        <v>42717</v>
      </c>
      <c r="F165" s="5">
        <v>43404</v>
      </c>
      <c r="G165" s="3">
        <v>2962474.42</v>
      </c>
      <c r="H165" s="6">
        <v>5387</v>
      </c>
      <c r="I165" s="6">
        <f t="shared" si="6"/>
        <v>549.9302803044366</v>
      </c>
      <c r="J165" s="3">
        <f t="shared" si="7"/>
        <v>2962474.42</v>
      </c>
      <c r="K165" s="6">
        <v>5387</v>
      </c>
    </row>
    <row r="166" spans="1:11" ht="10.5">
      <c r="A166" s="2" t="s">
        <v>1</v>
      </c>
      <c r="B166" s="2" t="s">
        <v>319</v>
      </c>
      <c r="C166" s="2" t="s">
        <v>344</v>
      </c>
      <c r="D166" s="2" t="s">
        <v>345</v>
      </c>
      <c r="E166" s="5">
        <v>42605</v>
      </c>
      <c r="F166" s="5">
        <v>43769</v>
      </c>
      <c r="G166" s="3">
        <v>3323106.99</v>
      </c>
      <c r="H166" s="6">
        <v>10381</v>
      </c>
      <c r="I166" s="6">
        <f t="shared" si="6"/>
        <v>320.1143425488874</v>
      </c>
      <c r="J166" s="3">
        <f t="shared" si="7"/>
        <v>2438951.175879973</v>
      </c>
      <c r="K166" s="6">
        <v>7619</v>
      </c>
    </row>
    <row r="167" spans="1:11" ht="10.5">
      <c r="A167" s="2" t="s">
        <v>1</v>
      </c>
      <c r="B167" s="2" t="s">
        <v>319</v>
      </c>
      <c r="C167" s="2" t="s">
        <v>346</v>
      </c>
      <c r="D167" s="2" t="s">
        <v>347</v>
      </c>
      <c r="E167" s="5">
        <v>42822</v>
      </c>
      <c r="F167" s="5">
        <v>43769</v>
      </c>
      <c r="G167" s="3">
        <v>2533155.44</v>
      </c>
      <c r="H167" s="6">
        <v>6189</v>
      </c>
      <c r="I167" s="6">
        <f t="shared" si="6"/>
        <v>409.29963483599937</v>
      </c>
      <c r="J167" s="3">
        <f t="shared" si="7"/>
        <v>2533155.44</v>
      </c>
      <c r="K167" s="6">
        <v>6189</v>
      </c>
    </row>
    <row r="168" spans="1:11" ht="10.5">
      <c r="A168" s="2" t="s">
        <v>1</v>
      </c>
      <c r="B168" s="2" t="s">
        <v>319</v>
      </c>
      <c r="C168" s="2" t="s">
        <v>348</v>
      </c>
      <c r="D168" s="2" t="s">
        <v>349</v>
      </c>
      <c r="E168" s="5">
        <v>42850</v>
      </c>
      <c r="F168" s="5">
        <v>43769</v>
      </c>
      <c r="G168" s="3">
        <v>4793052.43</v>
      </c>
      <c r="H168" s="6">
        <v>10187</v>
      </c>
      <c r="I168" s="6">
        <f t="shared" si="6"/>
        <v>470.50676646706586</v>
      </c>
      <c r="J168" s="3">
        <f t="shared" si="7"/>
        <v>4793052.43</v>
      </c>
      <c r="K168" s="6">
        <v>10187</v>
      </c>
    </row>
    <row r="169" spans="1:11" ht="10.5">
      <c r="A169" s="2" t="s">
        <v>14</v>
      </c>
      <c r="B169" s="2" t="s">
        <v>319</v>
      </c>
      <c r="C169" s="2" t="s">
        <v>350</v>
      </c>
      <c r="D169" s="2" t="s">
        <v>351</v>
      </c>
      <c r="E169" s="5">
        <v>42788</v>
      </c>
      <c r="F169" s="5">
        <v>43404</v>
      </c>
      <c r="G169" s="3">
        <v>1642652.04</v>
      </c>
      <c r="H169" s="6">
        <v>4679</v>
      </c>
      <c r="I169" s="6">
        <f t="shared" si="6"/>
        <v>351.06904039324644</v>
      </c>
      <c r="J169" s="3">
        <f t="shared" si="7"/>
        <v>1642652.04</v>
      </c>
      <c r="K169" s="6">
        <v>4679</v>
      </c>
    </row>
    <row r="170" spans="1:11" ht="10.5">
      <c r="A170" s="2" t="s">
        <v>9</v>
      </c>
      <c r="B170" s="2" t="s">
        <v>319</v>
      </c>
      <c r="C170" s="2" t="s">
        <v>352</v>
      </c>
      <c r="D170" s="2" t="s">
        <v>353</v>
      </c>
      <c r="E170" s="5">
        <v>42789</v>
      </c>
      <c r="F170" s="5">
        <v>43404</v>
      </c>
      <c r="G170" s="3">
        <v>2067503.34</v>
      </c>
      <c r="H170" s="6">
        <v>7692</v>
      </c>
      <c r="I170" s="6">
        <f t="shared" si="6"/>
        <v>268.7861856474259</v>
      </c>
      <c r="J170" s="3">
        <f t="shared" si="7"/>
        <v>2046269.2313338534</v>
      </c>
      <c r="K170" s="6">
        <v>7613</v>
      </c>
    </row>
    <row r="171" spans="1:11" ht="10.5">
      <c r="A171" s="2" t="s">
        <v>9</v>
      </c>
      <c r="B171" s="2" t="s">
        <v>319</v>
      </c>
      <c r="C171" s="2" t="s">
        <v>354</v>
      </c>
      <c r="D171" s="2" t="s">
        <v>355</v>
      </c>
      <c r="E171" s="5">
        <v>42852</v>
      </c>
      <c r="F171" s="5">
        <v>43404</v>
      </c>
      <c r="G171" s="3">
        <v>2573327.07</v>
      </c>
      <c r="H171" s="6">
        <v>6357</v>
      </c>
      <c r="I171" s="6">
        <f t="shared" si="6"/>
        <v>404.80211892402076</v>
      </c>
      <c r="J171" s="3">
        <f t="shared" si="7"/>
        <v>2573327.07</v>
      </c>
      <c r="K171" s="6">
        <v>6357</v>
      </c>
    </row>
    <row r="172" spans="1:11" ht="10.5">
      <c r="A172" s="2" t="s">
        <v>51</v>
      </c>
      <c r="B172" s="2" t="s">
        <v>356</v>
      </c>
      <c r="C172" s="2" t="s">
        <v>357</v>
      </c>
      <c r="D172" s="2" t="s">
        <v>358</v>
      </c>
      <c r="E172" s="5">
        <v>43003</v>
      </c>
      <c r="F172" s="5">
        <v>43069</v>
      </c>
      <c r="G172" s="3">
        <v>1350</v>
      </c>
      <c r="H172" s="2">
        <v>81</v>
      </c>
      <c r="I172" s="6">
        <f t="shared" si="6"/>
        <v>16.666666666666668</v>
      </c>
      <c r="J172" s="3">
        <f t="shared" si="7"/>
        <v>1350</v>
      </c>
      <c r="K172" s="2">
        <v>81</v>
      </c>
    </row>
    <row r="173" spans="1:11" ht="10.5">
      <c r="A173" s="2" t="s">
        <v>14</v>
      </c>
      <c r="B173" s="2" t="s">
        <v>359</v>
      </c>
      <c r="C173" s="2" t="s">
        <v>16</v>
      </c>
      <c r="D173" s="2" t="s">
        <v>360</v>
      </c>
      <c r="E173" s="5">
        <v>42823</v>
      </c>
      <c r="F173" s="5">
        <v>43023</v>
      </c>
      <c r="G173" s="3">
        <v>113918</v>
      </c>
      <c r="H173" s="2">
        <v>158</v>
      </c>
      <c r="I173" s="6">
        <f t="shared" si="6"/>
        <v>721</v>
      </c>
      <c r="J173" s="3">
        <f t="shared" si="7"/>
        <v>59122</v>
      </c>
      <c r="K173" s="2">
        <v>82</v>
      </c>
    </row>
    <row r="174" spans="1:11" ht="10.5">
      <c r="A174" s="2" t="s">
        <v>14</v>
      </c>
      <c r="B174" s="2" t="s">
        <v>359</v>
      </c>
      <c r="C174" s="2" t="s">
        <v>101</v>
      </c>
      <c r="D174" s="2" t="s">
        <v>361</v>
      </c>
      <c r="E174" s="5">
        <v>42760</v>
      </c>
      <c r="F174" s="5">
        <v>43023</v>
      </c>
      <c r="G174" s="3">
        <v>9720</v>
      </c>
      <c r="H174" s="2">
        <v>30</v>
      </c>
      <c r="I174" s="6">
        <f t="shared" si="6"/>
        <v>324</v>
      </c>
      <c r="J174" s="3">
        <f t="shared" si="7"/>
        <v>9720</v>
      </c>
      <c r="K174" s="2">
        <v>30</v>
      </c>
    </row>
    <row r="175" spans="1:11" ht="10.5">
      <c r="A175" s="2" t="s">
        <v>9</v>
      </c>
      <c r="B175" s="2" t="s">
        <v>359</v>
      </c>
      <c r="C175" s="2" t="s">
        <v>362</v>
      </c>
      <c r="D175" s="2" t="s">
        <v>363</v>
      </c>
      <c r="E175" s="5">
        <v>42852</v>
      </c>
      <c r="F175" s="5">
        <v>43069</v>
      </c>
      <c r="G175" s="3">
        <v>261158.5</v>
      </c>
      <c r="H175" s="2">
        <v>483</v>
      </c>
      <c r="I175" s="6">
        <f t="shared" si="6"/>
        <v>540.7008281573499</v>
      </c>
      <c r="J175" s="3">
        <f t="shared" si="7"/>
        <v>130849.60041407867</v>
      </c>
      <c r="K175" s="2">
        <v>242</v>
      </c>
    </row>
    <row r="176" spans="1:11" ht="10.5">
      <c r="A176" s="2" t="s">
        <v>9</v>
      </c>
      <c r="B176" s="2" t="s">
        <v>359</v>
      </c>
      <c r="C176" s="2" t="s">
        <v>364</v>
      </c>
      <c r="D176" s="2" t="s">
        <v>365</v>
      </c>
      <c r="E176" s="5">
        <v>42852</v>
      </c>
      <c r="F176" s="5">
        <v>43069</v>
      </c>
      <c r="G176" s="3">
        <v>69139.4</v>
      </c>
      <c r="H176" s="2">
        <v>105</v>
      </c>
      <c r="I176" s="6">
        <f t="shared" si="6"/>
        <v>658.4704761904761</v>
      </c>
      <c r="J176" s="3">
        <f t="shared" si="7"/>
        <v>8560.11619047619</v>
      </c>
      <c r="K176" s="2">
        <v>13</v>
      </c>
    </row>
    <row r="177" spans="1:11" ht="10.5">
      <c r="A177" s="2" t="s">
        <v>9</v>
      </c>
      <c r="B177" s="2" t="s">
        <v>359</v>
      </c>
      <c r="C177" s="2" t="s">
        <v>366</v>
      </c>
      <c r="D177" s="2" t="s">
        <v>367</v>
      </c>
      <c r="E177" s="5">
        <v>42852</v>
      </c>
      <c r="F177" s="5">
        <v>43069</v>
      </c>
      <c r="G177" s="3">
        <v>7864.09</v>
      </c>
      <c r="H177" s="2">
        <v>28</v>
      </c>
      <c r="I177" s="6">
        <f t="shared" si="6"/>
        <v>280.86035714285714</v>
      </c>
      <c r="J177" s="3">
        <f t="shared" si="7"/>
        <v>4493.765714285714</v>
      </c>
      <c r="K177" s="2">
        <v>16</v>
      </c>
    </row>
    <row r="178" spans="1:11" ht="10.5">
      <c r="A178" s="2" t="s">
        <v>9</v>
      </c>
      <c r="B178" s="2" t="s">
        <v>359</v>
      </c>
      <c r="C178" s="2" t="s">
        <v>368</v>
      </c>
      <c r="D178" s="2" t="s">
        <v>369</v>
      </c>
      <c r="E178" s="5">
        <v>42852</v>
      </c>
      <c r="F178" s="5">
        <v>43069</v>
      </c>
      <c r="G178" s="3">
        <v>12607.54</v>
      </c>
      <c r="H178" s="2">
        <v>58</v>
      </c>
      <c r="I178" s="6">
        <f t="shared" si="6"/>
        <v>217.37137931034485</v>
      </c>
      <c r="J178" s="3">
        <f t="shared" si="7"/>
        <v>12607.54</v>
      </c>
      <c r="K178" s="2">
        <v>58</v>
      </c>
    </row>
    <row r="179" spans="1:11" ht="10.5">
      <c r="A179" s="2" t="s">
        <v>9</v>
      </c>
      <c r="B179" s="2" t="s">
        <v>359</v>
      </c>
      <c r="C179" s="2" t="s">
        <v>370</v>
      </c>
      <c r="D179" s="2" t="s">
        <v>371</v>
      </c>
      <c r="E179" s="5">
        <v>42852</v>
      </c>
      <c r="F179" s="5">
        <v>43069</v>
      </c>
      <c r="G179" s="3">
        <v>5420.26</v>
      </c>
      <c r="H179" s="2">
        <v>56</v>
      </c>
      <c r="I179" s="6">
        <f t="shared" si="6"/>
        <v>96.79035714285715</v>
      </c>
      <c r="J179" s="3">
        <f t="shared" si="7"/>
        <v>5420.26</v>
      </c>
      <c r="K179" s="2">
        <v>56</v>
      </c>
    </row>
    <row r="180" spans="1:11" ht="10.5">
      <c r="A180" s="2" t="s">
        <v>51</v>
      </c>
      <c r="B180" s="2" t="s">
        <v>372</v>
      </c>
      <c r="C180" s="2" t="s">
        <v>373</v>
      </c>
      <c r="D180" s="2" t="s">
        <v>374</v>
      </c>
      <c r="E180" s="5">
        <v>42578</v>
      </c>
      <c r="F180" s="5">
        <v>43190</v>
      </c>
      <c r="G180" s="3">
        <v>508514.73</v>
      </c>
      <c r="H180" s="6">
        <v>1812</v>
      </c>
      <c r="I180" s="6">
        <f t="shared" si="6"/>
        <v>280.6372682119205</v>
      </c>
      <c r="J180" s="3">
        <f t="shared" si="7"/>
        <v>1683.823609271523</v>
      </c>
      <c r="K180" s="2">
        <v>6</v>
      </c>
    </row>
    <row r="181" spans="1:11" ht="10.5">
      <c r="A181" s="2" t="s">
        <v>51</v>
      </c>
      <c r="B181" s="2" t="s">
        <v>372</v>
      </c>
      <c r="C181" s="2" t="s">
        <v>375</v>
      </c>
      <c r="D181" s="2" t="s">
        <v>376</v>
      </c>
      <c r="E181" s="5">
        <v>42718</v>
      </c>
      <c r="F181" s="5">
        <v>43023</v>
      </c>
      <c r="G181" s="3">
        <v>35357.18</v>
      </c>
      <c r="H181" s="2">
        <v>86</v>
      </c>
      <c r="I181" s="6">
        <f t="shared" si="6"/>
        <v>411.13</v>
      </c>
      <c r="J181" s="3">
        <f t="shared" si="7"/>
        <v>10689.38</v>
      </c>
      <c r="K181" s="2">
        <v>26</v>
      </c>
    </row>
    <row r="182" spans="1:11" ht="10.5">
      <c r="A182" s="2" t="s">
        <v>51</v>
      </c>
      <c r="B182" s="2" t="s">
        <v>372</v>
      </c>
      <c r="C182" s="2" t="s">
        <v>377</v>
      </c>
      <c r="D182" s="2" t="s">
        <v>378</v>
      </c>
      <c r="E182" s="5">
        <v>42718</v>
      </c>
      <c r="F182" s="5">
        <v>43023</v>
      </c>
      <c r="G182" s="3">
        <v>0.01</v>
      </c>
      <c r="H182" s="2">
        <v>17</v>
      </c>
      <c r="I182" s="6">
        <f t="shared" si="6"/>
        <v>0.0005882352941176471</v>
      </c>
      <c r="J182" s="3">
        <f t="shared" si="7"/>
        <v>0.01</v>
      </c>
      <c r="K182" s="2">
        <v>17</v>
      </c>
    </row>
    <row r="183" spans="1:11" ht="10.5">
      <c r="A183" s="2" t="s">
        <v>14</v>
      </c>
      <c r="B183" s="2" t="s">
        <v>379</v>
      </c>
      <c r="C183" s="2" t="s">
        <v>380</v>
      </c>
      <c r="D183" s="2" t="s">
        <v>381</v>
      </c>
      <c r="E183" s="5">
        <v>42823</v>
      </c>
      <c r="F183" s="5">
        <v>43769</v>
      </c>
      <c r="G183" s="3">
        <v>805445.98</v>
      </c>
      <c r="H183" s="6">
        <v>4638</v>
      </c>
      <c r="I183" s="6">
        <f t="shared" si="6"/>
        <v>173.66235015092713</v>
      </c>
      <c r="J183" s="3">
        <f t="shared" si="7"/>
        <v>750742.339702458</v>
      </c>
      <c r="K183" s="6">
        <v>4323</v>
      </c>
    </row>
    <row r="184" spans="1:11" ht="10.5">
      <c r="A184" s="2" t="s">
        <v>9</v>
      </c>
      <c r="B184" s="2" t="s">
        <v>382</v>
      </c>
      <c r="C184" s="2" t="s">
        <v>383</v>
      </c>
      <c r="D184" s="2" t="s">
        <v>384</v>
      </c>
      <c r="E184" s="5">
        <v>42789</v>
      </c>
      <c r="F184" s="5">
        <v>43008</v>
      </c>
      <c r="G184" s="3">
        <v>3958.63</v>
      </c>
      <c r="H184" s="2">
        <v>37</v>
      </c>
      <c r="I184" s="6">
        <f t="shared" si="6"/>
        <v>106.99000000000001</v>
      </c>
      <c r="J184" s="3">
        <f t="shared" si="7"/>
        <v>3958.63</v>
      </c>
      <c r="K184" s="2">
        <v>37</v>
      </c>
    </row>
    <row r="185" spans="1:11" ht="10.5">
      <c r="A185" s="2" t="s">
        <v>9</v>
      </c>
      <c r="B185" s="2" t="s">
        <v>382</v>
      </c>
      <c r="C185" s="2" t="s">
        <v>385</v>
      </c>
      <c r="D185" s="2" t="s">
        <v>386</v>
      </c>
      <c r="E185" s="5">
        <v>42789</v>
      </c>
      <c r="F185" s="5">
        <v>43008</v>
      </c>
      <c r="G185" s="3">
        <v>2627.82</v>
      </c>
      <c r="H185" s="2">
        <v>43</v>
      </c>
      <c r="I185" s="6">
        <f t="shared" si="6"/>
        <v>61.11209302325582</v>
      </c>
      <c r="J185" s="3">
        <f t="shared" si="7"/>
        <v>550.0088372093023</v>
      </c>
      <c r="K185" s="2">
        <v>9</v>
      </c>
    </row>
    <row r="186" spans="1:11" ht="10.5">
      <c r="A186" s="2" t="s">
        <v>9</v>
      </c>
      <c r="B186" s="2" t="s">
        <v>382</v>
      </c>
      <c r="C186" s="2" t="s">
        <v>387</v>
      </c>
      <c r="D186" s="2" t="s">
        <v>388</v>
      </c>
      <c r="E186" s="5">
        <v>42789</v>
      </c>
      <c r="F186" s="5">
        <v>43008</v>
      </c>
      <c r="G186" s="3">
        <v>479.96</v>
      </c>
      <c r="H186" s="2">
        <v>4</v>
      </c>
      <c r="I186" s="6">
        <f t="shared" si="6"/>
        <v>119.99</v>
      </c>
      <c r="J186" s="3">
        <f t="shared" si="7"/>
        <v>479.96</v>
      </c>
      <c r="K186" s="2">
        <v>4</v>
      </c>
    </row>
    <row r="187" spans="1:11" ht="10.5">
      <c r="A187" s="2" t="s">
        <v>9</v>
      </c>
      <c r="B187" s="2" t="s">
        <v>382</v>
      </c>
      <c r="C187" s="2" t="s">
        <v>389</v>
      </c>
      <c r="D187" s="2" t="s">
        <v>390</v>
      </c>
      <c r="E187" s="5">
        <v>42852</v>
      </c>
      <c r="F187" s="5">
        <v>43069</v>
      </c>
      <c r="G187" s="3">
        <v>3546.89</v>
      </c>
      <c r="H187" s="2">
        <v>30</v>
      </c>
      <c r="I187" s="6">
        <f t="shared" si="6"/>
        <v>118.22966666666666</v>
      </c>
      <c r="J187" s="3">
        <f t="shared" si="7"/>
        <v>3546.89</v>
      </c>
      <c r="K187" s="2">
        <v>30</v>
      </c>
    </row>
    <row r="188" spans="1:11" ht="10.5">
      <c r="A188" s="2" t="s">
        <v>9</v>
      </c>
      <c r="B188" s="2" t="s">
        <v>382</v>
      </c>
      <c r="C188" s="2" t="s">
        <v>391</v>
      </c>
      <c r="D188" s="2" t="s">
        <v>392</v>
      </c>
      <c r="E188" s="5">
        <v>42852</v>
      </c>
      <c r="F188" s="5">
        <v>43069</v>
      </c>
      <c r="G188" s="3">
        <v>4104.21</v>
      </c>
      <c r="H188" s="2">
        <v>40</v>
      </c>
      <c r="I188" s="6">
        <f t="shared" si="6"/>
        <v>102.60525</v>
      </c>
      <c r="J188" s="3">
        <f t="shared" si="7"/>
        <v>4104.21</v>
      </c>
      <c r="K188" s="2">
        <v>40</v>
      </c>
    </row>
    <row r="189" spans="1:11" ht="10.5">
      <c r="A189" s="2" t="s">
        <v>9</v>
      </c>
      <c r="B189" s="2" t="s">
        <v>382</v>
      </c>
      <c r="C189" s="2" t="s">
        <v>393</v>
      </c>
      <c r="D189" s="2" t="s">
        <v>394</v>
      </c>
      <c r="E189" s="5">
        <v>42852</v>
      </c>
      <c r="F189" s="5">
        <v>43039</v>
      </c>
      <c r="G189" s="3">
        <v>599.29</v>
      </c>
      <c r="H189" s="2">
        <v>60</v>
      </c>
      <c r="I189" s="6">
        <f t="shared" si="6"/>
        <v>9.988166666666666</v>
      </c>
      <c r="J189" s="3">
        <f t="shared" si="7"/>
        <v>599.29</v>
      </c>
      <c r="K189" s="2">
        <v>60</v>
      </c>
    </row>
    <row r="190" spans="1:11" ht="10.5">
      <c r="A190" s="2" t="s">
        <v>22</v>
      </c>
      <c r="B190" s="2" t="s">
        <v>395</v>
      </c>
      <c r="C190" s="2" t="s">
        <v>396</v>
      </c>
      <c r="D190" s="2" t="s">
        <v>397</v>
      </c>
      <c r="E190" s="5">
        <v>42822</v>
      </c>
      <c r="F190" s="5">
        <v>43131</v>
      </c>
      <c r="G190" s="3">
        <v>10600.2</v>
      </c>
      <c r="H190" s="2">
        <v>39</v>
      </c>
      <c r="I190" s="6">
        <f t="shared" si="6"/>
        <v>271.8</v>
      </c>
      <c r="J190" s="3">
        <f t="shared" si="7"/>
        <v>10600.2</v>
      </c>
      <c r="K190" s="2">
        <v>39</v>
      </c>
    </row>
    <row r="191" spans="1:11" ht="10.5">
      <c r="A191" s="2" t="s">
        <v>14</v>
      </c>
      <c r="B191" s="2" t="s">
        <v>398</v>
      </c>
      <c r="C191" s="2" t="s">
        <v>16</v>
      </c>
      <c r="D191" s="2" t="s">
        <v>399</v>
      </c>
      <c r="E191" s="5">
        <v>42823</v>
      </c>
      <c r="F191" s="5">
        <v>43023</v>
      </c>
      <c r="G191" s="3">
        <v>14112</v>
      </c>
      <c r="H191" s="2">
        <v>56</v>
      </c>
      <c r="I191" s="6">
        <f t="shared" si="6"/>
        <v>252</v>
      </c>
      <c r="J191" s="3">
        <f t="shared" si="7"/>
        <v>14112</v>
      </c>
      <c r="K191" s="2">
        <v>56</v>
      </c>
    </row>
    <row r="192" spans="1:11" ht="10.5">
      <c r="A192" s="2" t="s">
        <v>14</v>
      </c>
      <c r="B192" s="2" t="s">
        <v>398</v>
      </c>
      <c r="C192" s="2" t="s">
        <v>400</v>
      </c>
      <c r="D192" s="2" t="s">
        <v>401</v>
      </c>
      <c r="E192" s="5">
        <v>42760</v>
      </c>
      <c r="F192" s="5">
        <v>43023</v>
      </c>
      <c r="G192" s="3">
        <v>16200</v>
      </c>
      <c r="H192" s="2">
        <v>36</v>
      </c>
      <c r="I192" s="6">
        <f t="shared" si="6"/>
        <v>450</v>
      </c>
      <c r="J192" s="3">
        <f t="shared" si="7"/>
        <v>16200</v>
      </c>
      <c r="K192" s="2">
        <v>36</v>
      </c>
    </row>
    <row r="193" spans="1:11" ht="10.5">
      <c r="A193" s="2" t="s">
        <v>51</v>
      </c>
      <c r="B193" s="2" t="s">
        <v>398</v>
      </c>
      <c r="C193" s="2" t="s">
        <v>402</v>
      </c>
      <c r="D193" s="2" t="s">
        <v>403</v>
      </c>
      <c r="E193" s="5">
        <v>42851</v>
      </c>
      <c r="F193" s="5">
        <v>43555</v>
      </c>
      <c r="G193" s="3">
        <v>808275</v>
      </c>
      <c r="H193" s="6">
        <v>1974</v>
      </c>
      <c r="I193" s="6">
        <f t="shared" si="6"/>
        <v>409.46048632218844</v>
      </c>
      <c r="J193" s="3">
        <f t="shared" si="7"/>
        <v>79435.33434650456</v>
      </c>
      <c r="K193" s="2">
        <v>194</v>
      </c>
    </row>
    <row r="194" spans="1:11" ht="10.5">
      <c r="A194" s="2" t="s">
        <v>14</v>
      </c>
      <c r="B194" s="2" t="s">
        <v>398</v>
      </c>
      <c r="C194" s="2" t="s">
        <v>16</v>
      </c>
      <c r="D194" s="2" t="s">
        <v>404</v>
      </c>
      <c r="E194" s="5">
        <v>42823</v>
      </c>
      <c r="F194" s="5">
        <v>43023</v>
      </c>
      <c r="G194" s="3">
        <v>20250</v>
      </c>
      <c r="H194" s="2">
        <v>54</v>
      </c>
      <c r="I194" s="6">
        <f t="shared" si="6"/>
        <v>375</v>
      </c>
      <c r="J194" s="3">
        <f t="shared" si="7"/>
        <v>20250</v>
      </c>
      <c r="K194" s="2">
        <v>54</v>
      </c>
    </row>
    <row r="195" spans="1:11" ht="10.5">
      <c r="A195" s="2" t="s">
        <v>22</v>
      </c>
      <c r="B195" s="2" t="s">
        <v>405</v>
      </c>
      <c r="C195" s="2" t="s">
        <v>406</v>
      </c>
      <c r="D195" s="2" t="s">
        <v>407</v>
      </c>
      <c r="E195" s="5">
        <v>42640</v>
      </c>
      <c r="F195" s="5">
        <v>43449</v>
      </c>
      <c r="G195" s="3">
        <v>1108500</v>
      </c>
      <c r="H195" s="6">
        <v>4592</v>
      </c>
      <c r="I195" s="6">
        <f t="shared" si="6"/>
        <v>241.39808362369337</v>
      </c>
      <c r="J195" s="3">
        <f t="shared" si="7"/>
        <v>106939.35104529616</v>
      </c>
      <c r="K195" s="2">
        <v>443</v>
      </c>
    </row>
    <row r="196" spans="1:11" ht="10.5">
      <c r="A196" s="2" t="s">
        <v>51</v>
      </c>
      <c r="B196" s="2" t="s">
        <v>408</v>
      </c>
      <c r="C196" s="2" t="s">
        <v>409</v>
      </c>
      <c r="D196" s="2" t="s">
        <v>410</v>
      </c>
      <c r="E196" s="5">
        <v>40961</v>
      </c>
      <c r="F196" s="5">
        <v>43373</v>
      </c>
      <c r="G196" s="3">
        <v>2031583.35</v>
      </c>
      <c r="H196" s="6">
        <v>10947</v>
      </c>
      <c r="I196" s="6">
        <f t="shared" si="6"/>
        <v>185.5835708413264</v>
      </c>
      <c r="J196" s="3">
        <f t="shared" si="7"/>
        <v>742.3342833653056</v>
      </c>
      <c r="K196" s="2">
        <v>4</v>
      </c>
    </row>
    <row r="197" spans="1:11" ht="10.5">
      <c r="A197" s="2" t="s">
        <v>51</v>
      </c>
      <c r="B197" s="2" t="s">
        <v>408</v>
      </c>
      <c r="C197" s="2" t="s">
        <v>411</v>
      </c>
      <c r="D197" s="2" t="s">
        <v>412</v>
      </c>
      <c r="E197" s="5">
        <v>42123</v>
      </c>
      <c r="F197" s="5">
        <v>43373</v>
      </c>
      <c r="G197" s="3">
        <v>497309.11</v>
      </c>
      <c r="H197" s="6">
        <v>3525</v>
      </c>
      <c r="I197" s="6">
        <f t="shared" si="6"/>
        <v>141.08059858156028</v>
      </c>
      <c r="J197" s="3">
        <f t="shared" si="7"/>
        <v>74349.47545248226</v>
      </c>
      <c r="K197" s="2">
        <v>527</v>
      </c>
    </row>
    <row r="198" spans="1:11" ht="10.5">
      <c r="A198" s="2" t="s">
        <v>1</v>
      </c>
      <c r="B198" s="2" t="s">
        <v>408</v>
      </c>
      <c r="C198" s="2" t="s">
        <v>413</v>
      </c>
      <c r="D198" s="2" t="s">
        <v>414</v>
      </c>
      <c r="E198" s="5">
        <v>42759</v>
      </c>
      <c r="F198" s="5">
        <v>43404</v>
      </c>
      <c r="G198" s="3">
        <v>1210025.73</v>
      </c>
      <c r="H198" s="6">
        <v>3134</v>
      </c>
      <c r="I198" s="6">
        <f t="shared" si="6"/>
        <v>386.09627632418636</v>
      </c>
      <c r="J198" s="3">
        <f t="shared" si="7"/>
        <v>276831.0301244416</v>
      </c>
      <c r="K198" s="2">
        <v>717</v>
      </c>
    </row>
    <row r="199" spans="1:11" ht="10.5">
      <c r="A199" s="2" t="s">
        <v>9</v>
      </c>
      <c r="B199" s="2" t="s">
        <v>415</v>
      </c>
      <c r="C199" s="2" t="s">
        <v>416</v>
      </c>
      <c r="D199" s="2" t="s">
        <v>417</v>
      </c>
      <c r="E199" s="5">
        <v>42789</v>
      </c>
      <c r="F199" s="5">
        <v>43008</v>
      </c>
      <c r="G199" s="3">
        <v>256244.8</v>
      </c>
      <c r="H199" s="2">
        <v>548</v>
      </c>
      <c r="I199" s="6">
        <f t="shared" si="6"/>
        <v>467.59999999999997</v>
      </c>
      <c r="J199" s="3">
        <f t="shared" si="7"/>
        <v>215095.99999999997</v>
      </c>
      <c r="K199" s="2">
        <v>460</v>
      </c>
    </row>
    <row r="200" spans="1:11" ht="10.5">
      <c r="A200" s="2" t="s">
        <v>9</v>
      </c>
      <c r="B200" s="2" t="s">
        <v>415</v>
      </c>
      <c r="C200" s="2" t="s">
        <v>418</v>
      </c>
      <c r="D200" s="2" t="s">
        <v>419</v>
      </c>
      <c r="E200" s="5">
        <v>42789</v>
      </c>
      <c r="F200" s="5">
        <v>43008</v>
      </c>
      <c r="G200" s="3">
        <v>287584.15</v>
      </c>
      <c r="H200" s="2">
        <v>571</v>
      </c>
      <c r="I200" s="6">
        <f t="shared" si="6"/>
        <v>503.65000000000003</v>
      </c>
      <c r="J200" s="3">
        <f t="shared" si="7"/>
        <v>217576.80000000002</v>
      </c>
      <c r="K200" s="2">
        <v>432</v>
      </c>
    </row>
    <row r="201" spans="1:11" ht="10.5">
      <c r="A201" s="2" t="s">
        <v>9</v>
      </c>
      <c r="B201" s="2" t="s">
        <v>415</v>
      </c>
      <c r="C201" s="2" t="s">
        <v>420</v>
      </c>
      <c r="D201" s="2" t="s">
        <v>421</v>
      </c>
      <c r="E201" s="5">
        <v>42789</v>
      </c>
      <c r="F201" s="5">
        <v>43008</v>
      </c>
      <c r="G201" s="3">
        <v>334271.84</v>
      </c>
      <c r="H201" s="2">
        <v>628</v>
      </c>
      <c r="I201" s="6">
        <f t="shared" si="6"/>
        <v>532.2800000000001</v>
      </c>
      <c r="J201" s="3">
        <f t="shared" si="7"/>
        <v>320964.84</v>
      </c>
      <c r="K201" s="2">
        <v>603</v>
      </c>
    </row>
    <row r="202" spans="1:11" ht="10.5">
      <c r="A202" s="2" t="s">
        <v>9</v>
      </c>
      <c r="B202" s="2" t="s">
        <v>415</v>
      </c>
      <c r="C202" s="2" t="s">
        <v>422</v>
      </c>
      <c r="D202" s="2" t="s">
        <v>423</v>
      </c>
      <c r="E202" s="5">
        <v>42789</v>
      </c>
      <c r="F202" s="5">
        <v>43008</v>
      </c>
      <c r="G202" s="3">
        <v>29233.92</v>
      </c>
      <c r="H202" s="2">
        <v>24</v>
      </c>
      <c r="I202" s="6">
        <f t="shared" si="6"/>
        <v>1218.08</v>
      </c>
      <c r="J202" s="3">
        <f t="shared" si="7"/>
        <v>29233.92</v>
      </c>
      <c r="K202" s="2">
        <v>24</v>
      </c>
    </row>
    <row r="203" spans="1:11" ht="10.5">
      <c r="A203" s="2" t="s">
        <v>9</v>
      </c>
      <c r="B203" s="2" t="s">
        <v>415</v>
      </c>
      <c r="C203" s="2" t="s">
        <v>424</v>
      </c>
      <c r="D203" s="2" t="s">
        <v>425</v>
      </c>
      <c r="E203" s="5">
        <v>42852</v>
      </c>
      <c r="F203" s="5">
        <v>43069</v>
      </c>
      <c r="G203" s="3">
        <v>480882.86</v>
      </c>
      <c r="H203" s="6">
        <v>1081</v>
      </c>
      <c r="I203" s="6">
        <f t="shared" si="6"/>
        <v>444.8500092506938</v>
      </c>
      <c r="J203" s="3">
        <f t="shared" si="7"/>
        <v>302053.1562812211</v>
      </c>
      <c r="K203" s="2">
        <v>679</v>
      </c>
    </row>
    <row r="204" spans="1:11" ht="10.5">
      <c r="A204" s="2" t="s">
        <v>9</v>
      </c>
      <c r="B204" s="2" t="s">
        <v>415</v>
      </c>
      <c r="C204" s="2" t="s">
        <v>426</v>
      </c>
      <c r="D204" s="2" t="s">
        <v>427</v>
      </c>
      <c r="E204" s="5">
        <v>42852</v>
      </c>
      <c r="F204" s="5">
        <v>43069</v>
      </c>
      <c r="G204" s="3">
        <v>132420.71</v>
      </c>
      <c r="H204" s="2">
        <v>107</v>
      </c>
      <c r="I204" s="6">
        <f t="shared" si="6"/>
        <v>1237.5767289719624</v>
      </c>
      <c r="J204" s="3">
        <f t="shared" si="7"/>
        <v>107669.17542056073</v>
      </c>
      <c r="K204" s="2">
        <v>87</v>
      </c>
    </row>
    <row r="205" spans="1:11" ht="10.5">
      <c r="A205" s="2" t="s">
        <v>9</v>
      </c>
      <c r="B205" s="2" t="s">
        <v>415</v>
      </c>
      <c r="C205" s="2" t="s">
        <v>428</v>
      </c>
      <c r="D205" s="2" t="s">
        <v>429</v>
      </c>
      <c r="E205" s="5">
        <v>42852</v>
      </c>
      <c r="F205" s="5">
        <v>43039</v>
      </c>
      <c r="G205" s="3">
        <v>282872.66</v>
      </c>
      <c r="H205" s="2">
        <v>808</v>
      </c>
      <c r="I205" s="6">
        <f t="shared" si="6"/>
        <v>350.0899257425742</v>
      </c>
      <c r="J205" s="3">
        <f t="shared" si="7"/>
        <v>282872.66</v>
      </c>
      <c r="K205" s="2">
        <v>808</v>
      </c>
    </row>
    <row r="206" spans="1:11" ht="10.5">
      <c r="A206" s="2" t="s">
        <v>9</v>
      </c>
      <c r="B206" s="2" t="s">
        <v>415</v>
      </c>
      <c r="C206" s="2" t="s">
        <v>430</v>
      </c>
      <c r="D206" s="2" t="s">
        <v>431</v>
      </c>
      <c r="E206" s="5">
        <v>42852</v>
      </c>
      <c r="F206" s="5">
        <v>43039</v>
      </c>
      <c r="G206" s="3">
        <v>269182.63</v>
      </c>
      <c r="H206" s="2">
        <v>657</v>
      </c>
      <c r="I206" s="6">
        <f t="shared" si="6"/>
        <v>409.71480974124813</v>
      </c>
      <c r="J206" s="3">
        <f t="shared" si="7"/>
        <v>269182.63</v>
      </c>
      <c r="K206" s="2">
        <v>657</v>
      </c>
    </row>
    <row r="207" spans="1:11" ht="10.5">
      <c r="A207" s="2" t="s">
        <v>9</v>
      </c>
      <c r="B207" s="2" t="s">
        <v>415</v>
      </c>
      <c r="C207" s="2" t="s">
        <v>432</v>
      </c>
      <c r="D207" s="2" t="s">
        <v>433</v>
      </c>
      <c r="E207" s="5">
        <v>42852</v>
      </c>
      <c r="F207" s="5">
        <v>43039</v>
      </c>
      <c r="G207" s="3">
        <v>438604.75</v>
      </c>
      <c r="H207" s="6">
        <v>1003</v>
      </c>
      <c r="I207" s="6">
        <f t="shared" si="6"/>
        <v>437.2928713858425</v>
      </c>
      <c r="J207" s="3">
        <f t="shared" si="7"/>
        <v>438604.75</v>
      </c>
      <c r="K207" s="6">
        <v>1003</v>
      </c>
    </row>
    <row r="208" spans="1:11" ht="10.5">
      <c r="A208" s="2" t="s">
        <v>9</v>
      </c>
      <c r="B208" s="2" t="s">
        <v>415</v>
      </c>
      <c r="C208" s="2" t="s">
        <v>434</v>
      </c>
      <c r="D208" s="2" t="s">
        <v>435</v>
      </c>
      <c r="E208" s="5">
        <v>42852</v>
      </c>
      <c r="F208" s="5">
        <v>43039</v>
      </c>
      <c r="G208" s="3">
        <v>18182.45</v>
      </c>
      <c r="H208" s="2">
        <v>14</v>
      </c>
      <c r="I208" s="6">
        <f t="shared" si="6"/>
        <v>1298.7464285714286</v>
      </c>
      <c r="J208" s="3">
        <f t="shared" si="7"/>
        <v>18182.45</v>
      </c>
      <c r="K208" s="2">
        <v>14</v>
      </c>
    </row>
    <row r="209" spans="1:11" ht="10.5">
      <c r="A209" s="2" t="s">
        <v>14</v>
      </c>
      <c r="B209" s="2" t="s">
        <v>436</v>
      </c>
      <c r="C209" s="2" t="s">
        <v>437</v>
      </c>
      <c r="D209" s="2" t="s">
        <v>438</v>
      </c>
      <c r="E209" s="5">
        <v>42354</v>
      </c>
      <c r="F209" s="5">
        <v>43388</v>
      </c>
      <c r="G209" s="3">
        <v>111112.59</v>
      </c>
      <c r="H209" s="6">
        <v>2070</v>
      </c>
      <c r="I209" s="6">
        <f t="shared" si="6"/>
        <v>53.677579710144926</v>
      </c>
      <c r="J209" s="3">
        <f t="shared" si="7"/>
        <v>268.3878985507246</v>
      </c>
      <c r="K209" s="2">
        <v>5</v>
      </c>
    </row>
    <row r="210" spans="1:11" ht="10.5">
      <c r="A210" s="2" t="s">
        <v>14</v>
      </c>
      <c r="B210" s="2" t="s">
        <v>436</v>
      </c>
      <c r="C210" s="2" t="s">
        <v>439</v>
      </c>
      <c r="D210" s="2" t="s">
        <v>440</v>
      </c>
      <c r="E210" s="5">
        <v>42536</v>
      </c>
      <c r="F210" s="5">
        <v>43465</v>
      </c>
      <c r="G210" s="3">
        <v>265996</v>
      </c>
      <c r="H210" s="6">
        <v>2324</v>
      </c>
      <c r="I210" s="6">
        <f t="shared" si="6"/>
        <v>114.45611015490533</v>
      </c>
      <c r="J210" s="3">
        <f t="shared" si="7"/>
        <v>265996</v>
      </c>
      <c r="K210" s="6">
        <v>2324</v>
      </c>
    </row>
    <row r="211" spans="1:11" ht="10.5">
      <c r="A211" s="2" t="s">
        <v>14</v>
      </c>
      <c r="B211" s="2" t="s">
        <v>436</v>
      </c>
      <c r="C211" s="2" t="s">
        <v>441</v>
      </c>
      <c r="D211" s="2" t="s">
        <v>442</v>
      </c>
      <c r="E211" s="5">
        <v>42536</v>
      </c>
      <c r="F211" s="5">
        <v>43404</v>
      </c>
      <c r="G211" s="3">
        <v>501856.37</v>
      </c>
      <c r="H211" s="6">
        <v>5984</v>
      </c>
      <c r="I211" s="6">
        <f t="shared" si="6"/>
        <v>83.86637199197861</v>
      </c>
      <c r="J211" s="3">
        <f t="shared" si="7"/>
        <v>401636.0554695856</v>
      </c>
      <c r="K211" s="6">
        <v>4789</v>
      </c>
    </row>
    <row r="212" spans="1:11" ht="10.5">
      <c r="A212" s="2" t="s">
        <v>51</v>
      </c>
      <c r="B212" s="2" t="s">
        <v>443</v>
      </c>
      <c r="C212" s="2" t="s">
        <v>444</v>
      </c>
      <c r="D212" s="2" t="s">
        <v>445</v>
      </c>
      <c r="E212" s="5">
        <v>42032</v>
      </c>
      <c r="F212" s="5">
        <v>43008</v>
      </c>
      <c r="G212" s="3">
        <v>740725.64</v>
      </c>
      <c r="H212" s="6">
        <v>2390</v>
      </c>
      <c r="I212" s="6">
        <f t="shared" si="6"/>
        <v>309.92704602510463</v>
      </c>
      <c r="J212" s="3">
        <f t="shared" si="7"/>
        <v>309.92704602510463</v>
      </c>
      <c r="K212" s="2">
        <v>1</v>
      </c>
    </row>
    <row r="213" spans="1:11" ht="10.5">
      <c r="A213" s="2" t="s">
        <v>14</v>
      </c>
      <c r="B213" s="2" t="s">
        <v>446</v>
      </c>
      <c r="C213" s="2" t="s">
        <v>447</v>
      </c>
      <c r="D213" s="2" t="s">
        <v>448</v>
      </c>
      <c r="E213" s="5">
        <v>42396</v>
      </c>
      <c r="F213" s="5">
        <v>43404</v>
      </c>
      <c r="G213" s="3">
        <v>839412.99</v>
      </c>
      <c r="H213" s="6">
        <v>6331</v>
      </c>
      <c r="I213" s="6">
        <f aca="true" t="shared" si="8" ref="I213:I261">G213/H213</f>
        <v>132.58774127310062</v>
      </c>
      <c r="J213" s="3">
        <f aca="true" t="shared" si="9" ref="J213:J261">I213*K213</f>
        <v>541886.0985831622</v>
      </c>
      <c r="K213" s="6">
        <v>4087</v>
      </c>
    </row>
    <row r="214" spans="1:11" ht="10.5">
      <c r="A214" s="2" t="s">
        <v>1</v>
      </c>
      <c r="B214" s="2" t="s">
        <v>446</v>
      </c>
      <c r="C214" s="2" t="s">
        <v>449</v>
      </c>
      <c r="D214" s="2" t="s">
        <v>450</v>
      </c>
      <c r="E214" s="5">
        <v>41905</v>
      </c>
      <c r="F214" s="5">
        <v>43039</v>
      </c>
      <c r="G214" s="3">
        <v>694745.1</v>
      </c>
      <c r="H214" s="6">
        <v>3789</v>
      </c>
      <c r="I214" s="6">
        <f t="shared" si="8"/>
        <v>183.358432304038</v>
      </c>
      <c r="J214" s="3">
        <f t="shared" si="9"/>
        <v>353331.6990498812</v>
      </c>
      <c r="K214" s="6">
        <v>1927</v>
      </c>
    </row>
    <row r="215" spans="1:11" ht="10.5">
      <c r="A215" s="2" t="s">
        <v>51</v>
      </c>
      <c r="B215" s="2" t="s">
        <v>446</v>
      </c>
      <c r="C215" s="2" t="s">
        <v>451</v>
      </c>
      <c r="D215" s="2" t="s">
        <v>452</v>
      </c>
      <c r="E215" s="5">
        <v>42172</v>
      </c>
      <c r="F215" s="5">
        <v>43373</v>
      </c>
      <c r="G215" s="3">
        <v>2157689</v>
      </c>
      <c r="H215" s="6">
        <v>9675</v>
      </c>
      <c r="I215" s="6">
        <f t="shared" si="8"/>
        <v>223.01695090439276</v>
      </c>
      <c r="J215" s="3">
        <f t="shared" si="9"/>
        <v>604598.9539018087</v>
      </c>
      <c r="K215" s="6">
        <v>2711</v>
      </c>
    </row>
    <row r="216" spans="1:11" ht="10.5">
      <c r="A216" s="2" t="s">
        <v>51</v>
      </c>
      <c r="B216" s="2" t="s">
        <v>446</v>
      </c>
      <c r="C216" s="2" t="s">
        <v>453</v>
      </c>
      <c r="D216" s="2" t="s">
        <v>454</v>
      </c>
      <c r="E216" s="5">
        <v>42354</v>
      </c>
      <c r="F216" s="5">
        <v>43102</v>
      </c>
      <c r="G216" s="3">
        <v>856920.56</v>
      </c>
      <c r="H216" s="6">
        <v>4771</v>
      </c>
      <c r="I216" s="6">
        <f t="shared" si="8"/>
        <v>179.6102619995808</v>
      </c>
      <c r="J216" s="3">
        <f t="shared" si="9"/>
        <v>76513.97161182143</v>
      </c>
      <c r="K216" s="2">
        <v>426</v>
      </c>
    </row>
    <row r="217" spans="1:11" ht="10.5">
      <c r="A217" s="2" t="s">
        <v>51</v>
      </c>
      <c r="B217" s="2" t="s">
        <v>446</v>
      </c>
      <c r="C217" s="2" t="s">
        <v>455</v>
      </c>
      <c r="D217" s="2" t="s">
        <v>456</v>
      </c>
      <c r="E217" s="5">
        <v>42487</v>
      </c>
      <c r="F217" s="5">
        <v>43190</v>
      </c>
      <c r="G217" s="3">
        <v>733047</v>
      </c>
      <c r="H217" s="6">
        <v>2692</v>
      </c>
      <c r="I217" s="6">
        <f t="shared" si="8"/>
        <v>272.305720653789</v>
      </c>
      <c r="J217" s="3">
        <f t="shared" si="9"/>
        <v>88499.35921248143</v>
      </c>
      <c r="K217" s="2">
        <v>325</v>
      </c>
    </row>
    <row r="218" spans="1:11" ht="10.5">
      <c r="A218" s="2" t="s">
        <v>9</v>
      </c>
      <c r="B218" s="2" t="s">
        <v>446</v>
      </c>
      <c r="C218" s="2" t="s">
        <v>457</v>
      </c>
      <c r="D218" s="2" t="s">
        <v>458</v>
      </c>
      <c r="E218" s="5">
        <v>42124</v>
      </c>
      <c r="F218" s="5">
        <v>43404</v>
      </c>
      <c r="G218" s="3">
        <v>1521333.01</v>
      </c>
      <c r="H218" s="6">
        <v>8085</v>
      </c>
      <c r="I218" s="6">
        <f t="shared" si="8"/>
        <v>188.1673481756339</v>
      </c>
      <c r="J218" s="3">
        <f t="shared" si="9"/>
        <v>208113.0870822511</v>
      </c>
      <c r="K218" s="6">
        <v>1106</v>
      </c>
    </row>
    <row r="219" spans="1:11" ht="10.5">
      <c r="A219" s="2" t="s">
        <v>51</v>
      </c>
      <c r="B219" s="2" t="s">
        <v>446</v>
      </c>
      <c r="C219" s="2" t="s">
        <v>459</v>
      </c>
      <c r="D219" s="2" t="s">
        <v>460</v>
      </c>
      <c r="E219" s="5">
        <v>42060</v>
      </c>
      <c r="F219" s="5">
        <v>43014</v>
      </c>
      <c r="G219" s="3">
        <v>1327722</v>
      </c>
      <c r="H219" s="6">
        <v>3161</v>
      </c>
      <c r="I219" s="6">
        <f t="shared" si="8"/>
        <v>420.03226826953494</v>
      </c>
      <c r="J219" s="3">
        <f t="shared" si="9"/>
        <v>335185.7500790889</v>
      </c>
      <c r="K219" s="2">
        <v>798</v>
      </c>
    </row>
    <row r="220" spans="1:11" ht="10.5">
      <c r="A220" s="2" t="s">
        <v>14</v>
      </c>
      <c r="B220" s="2" t="s">
        <v>446</v>
      </c>
      <c r="C220" s="2" t="s">
        <v>461</v>
      </c>
      <c r="D220" s="2" t="s">
        <v>462</v>
      </c>
      <c r="E220" s="5">
        <v>41990</v>
      </c>
      <c r="F220" s="5">
        <v>43039</v>
      </c>
      <c r="G220" s="3">
        <v>1052846</v>
      </c>
      <c r="H220" s="6">
        <v>2836</v>
      </c>
      <c r="I220" s="6">
        <f t="shared" si="8"/>
        <v>371.2433004231312</v>
      </c>
      <c r="J220" s="3">
        <f t="shared" si="9"/>
        <v>51974.062059238364</v>
      </c>
      <c r="K220" s="2">
        <v>140</v>
      </c>
    </row>
    <row r="221" spans="1:11" ht="10.5">
      <c r="A221" s="2" t="s">
        <v>51</v>
      </c>
      <c r="B221" s="2" t="s">
        <v>446</v>
      </c>
      <c r="C221" s="2" t="s">
        <v>463</v>
      </c>
      <c r="D221" s="2" t="s">
        <v>464</v>
      </c>
      <c r="E221" s="5">
        <v>42242</v>
      </c>
      <c r="F221" s="5">
        <v>43201</v>
      </c>
      <c r="G221" s="3">
        <v>1356383.56</v>
      </c>
      <c r="H221" s="6">
        <v>4331</v>
      </c>
      <c r="I221" s="6">
        <f t="shared" si="8"/>
        <v>313.18022627568695</v>
      </c>
      <c r="J221" s="3">
        <f t="shared" si="9"/>
        <v>313.18022627568695</v>
      </c>
      <c r="K221" s="2">
        <v>1</v>
      </c>
    </row>
    <row r="222" spans="1:11" ht="10.5">
      <c r="A222" s="2" t="s">
        <v>9</v>
      </c>
      <c r="B222" s="2" t="s">
        <v>446</v>
      </c>
      <c r="C222" s="2" t="s">
        <v>465</v>
      </c>
      <c r="D222" s="2" t="s">
        <v>466</v>
      </c>
      <c r="E222" s="5">
        <v>42306</v>
      </c>
      <c r="F222" s="5">
        <v>43039</v>
      </c>
      <c r="G222" s="3">
        <v>646830.23</v>
      </c>
      <c r="H222" s="6">
        <v>3344</v>
      </c>
      <c r="I222" s="6">
        <f t="shared" si="8"/>
        <v>193.4300927033493</v>
      </c>
      <c r="J222" s="3">
        <f t="shared" si="9"/>
        <v>49904.96391746412</v>
      </c>
      <c r="K222" s="2">
        <v>258</v>
      </c>
    </row>
    <row r="223" spans="1:11" ht="10.5">
      <c r="A223" s="2" t="s">
        <v>51</v>
      </c>
      <c r="B223" s="2" t="s">
        <v>446</v>
      </c>
      <c r="C223" s="2" t="s">
        <v>467</v>
      </c>
      <c r="D223" s="2" t="s">
        <v>468</v>
      </c>
      <c r="E223" s="5">
        <v>42305</v>
      </c>
      <c r="F223" s="5">
        <v>43373</v>
      </c>
      <c r="G223" s="3">
        <v>508019.78</v>
      </c>
      <c r="H223" s="6">
        <v>1887</v>
      </c>
      <c r="I223" s="6">
        <f t="shared" si="8"/>
        <v>269.2208691043985</v>
      </c>
      <c r="J223" s="3">
        <f t="shared" si="9"/>
        <v>11845.718240593535</v>
      </c>
      <c r="K223" s="2">
        <v>44</v>
      </c>
    </row>
    <row r="224" spans="1:11" ht="10.5">
      <c r="A224" s="2" t="s">
        <v>51</v>
      </c>
      <c r="B224" s="2" t="s">
        <v>446</v>
      </c>
      <c r="C224" s="2" t="s">
        <v>469</v>
      </c>
      <c r="D224" s="2" t="s">
        <v>470</v>
      </c>
      <c r="E224" s="5">
        <v>42424</v>
      </c>
      <c r="F224" s="5">
        <v>43190</v>
      </c>
      <c r="G224" s="3">
        <v>3136780</v>
      </c>
      <c r="H224" s="6">
        <v>7766</v>
      </c>
      <c r="I224" s="6">
        <f t="shared" si="8"/>
        <v>403.91192377028074</v>
      </c>
      <c r="J224" s="3">
        <f t="shared" si="9"/>
        <v>2354402.6036569662</v>
      </c>
      <c r="K224" s="6">
        <v>5829</v>
      </c>
    </row>
    <row r="225" spans="1:11" ht="10.5">
      <c r="A225" s="2" t="s">
        <v>51</v>
      </c>
      <c r="B225" s="2" t="s">
        <v>446</v>
      </c>
      <c r="C225" s="2" t="s">
        <v>471</v>
      </c>
      <c r="D225" s="2" t="s">
        <v>472</v>
      </c>
      <c r="E225" s="5">
        <v>42459</v>
      </c>
      <c r="F225" s="5">
        <v>43555</v>
      </c>
      <c r="G225" s="3">
        <v>747513</v>
      </c>
      <c r="H225" s="6">
        <v>4897</v>
      </c>
      <c r="I225" s="6">
        <f t="shared" si="8"/>
        <v>152.64713089646722</v>
      </c>
      <c r="J225" s="3">
        <f t="shared" si="9"/>
        <v>68233.26751072085</v>
      </c>
      <c r="K225" s="2">
        <v>447</v>
      </c>
    </row>
    <row r="226" spans="1:11" ht="10.5">
      <c r="A226" s="2" t="s">
        <v>51</v>
      </c>
      <c r="B226" s="2" t="s">
        <v>446</v>
      </c>
      <c r="C226" s="2" t="s">
        <v>473</v>
      </c>
      <c r="D226" s="2" t="s">
        <v>474</v>
      </c>
      <c r="E226" s="5">
        <v>42242</v>
      </c>
      <c r="F226" s="5">
        <v>43190</v>
      </c>
      <c r="G226" s="3">
        <v>568744</v>
      </c>
      <c r="H226" s="6">
        <v>1536</v>
      </c>
      <c r="I226" s="6">
        <f t="shared" si="8"/>
        <v>370.2760416666667</v>
      </c>
      <c r="J226" s="3">
        <f t="shared" si="9"/>
        <v>54800.85416666667</v>
      </c>
      <c r="K226" s="2">
        <v>148</v>
      </c>
    </row>
    <row r="227" spans="1:11" ht="10.5">
      <c r="A227" s="2" t="s">
        <v>51</v>
      </c>
      <c r="B227" s="2" t="s">
        <v>446</v>
      </c>
      <c r="C227" s="2" t="s">
        <v>475</v>
      </c>
      <c r="D227" s="2" t="s">
        <v>476</v>
      </c>
      <c r="E227" s="5">
        <v>42641</v>
      </c>
      <c r="F227" s="5">
        <v>43921</v>
      </c>
      <c r="G227" s="3">
        <v>403086</v>
      </c>
      <c r="H227" s="6">
        <v>3617</v>
      </c>
      <c r="I227" s="6">
        <f t="shared" si="8"/>
        <v>111.44207907105336</v>
      </c>
      <c r="J227" s="3">
        <f t="shared" si="9"/>
        <v>403086</v>
      </c>
      <c r="K227" s="6">
        <v>3617</v>
      </c>
    </row>
    <row r="228" spans="1:11" ht="10.5">
      <c r="A228" s="2" t="s">
        <v>14</v>
      </c>
      <c r="B228" s="2" t="s">
        <v>446</v>
      </c>
      <c r="C228" s="2" t="s">
        <v>477</v>
      </c>
      <c r="D228" s="2" t="s">
        <v>478</v>
      </c>
      <c r="E228" s="5">
        <v>42760</v>
      </c>
      <c r="F228" s="5">
        <v>43830</v>
      </c>
      <c r="G228" s="3">
        <v>723000.99</v>
      </c>
      <c r="H228" s="6">
        <v>3947</v>
      </c>
      <c r="I228" s="6">
        <f t="shared" si="8"/>
        <v>183.17734735241956</v>
      </c>
      <c r="J228" s="3">
        <f t="shared" si="9"/>
        <v>723000.99</v>
      </c>
      <c r="K228" s="6">
        <v>3947</v>
      </c>
    </row>
    <row r="229" spans="1:11" ht="10.5">
      <c r="A229" s="2" t="s">
        <v>51</v>
      </c>
      <c r="B229" s="2" t="s">
        <v>446</v>
      </c>
      <c r="C229" s="2" t="s">
        <v>479</v>
      </c>
      <c r="D229" s="2" t="s">
        <v>480</v>
      </c>
      <c r="E229" s="5">
        <v>42305</v>
      </c>
      <c r="F229" s="5">
        <v>43190</v>
      </c>
      <c r="G229" s="3">
        <v>1614857</v>
      </c>
      <c r="H229" s="6">
        <v>4300</v>
      </c>
      <c r="I229" s="6">
        <f t="shared" si="8"/>
        <v>375.5481395348837</v>
      </c>
      <c r="J229" s="3">
        <f t="shared" si="9"/>
        <v>165992.2776744186</v>
      </c>
      <c r="K229" s="2">
        <v>442</v>
      </c>
    </row>
    <row r="230" spans="1:11" ht="10.5">
      <c r="A230" s="2" t="s">
        <v>51</v>
      </c>
      <c r="B230" s="2" t="s">
        <v>446</v>
      </c>
      <c r="C230" s="2" t="s">
        <v>481</v>
      </c>
      <c r="D230" s="2" t="s">
        <v>482</v>
      </c>
      <c r="E230" s="5">
        <v>42424</v>
      </c>
      <c r="F230" s="5">
        <v>43190</v>
      </c>
      <c r="G230" s="3">
        <v>1543423</v>
      </c>
      <c r="H230" s="6">
        <v>4212</v>
      </c>
      <c r="I230" s="6">
        <f t="shared" si="8"/>
        <v>366.434710351377</v>
      </c>
      <c r="J230" s="3">
        <f t="shared" si="9"/>
        <v>152803.2742165242</v>
      </c>
      <c r="K230" s="2">
        <v>417</v>
      </c>
    </row>
    <row r="231" spans="1:11" ht="10.5">
      <c r="A231" s="2" t="s">
        <v>51</v>
      </c>
      <c r="B231" s="2" t="s">
        <v>446</v>
      </c>
      <c r="C231" s="2" t="s">
        <v>483</v>
      </c>
      <c r="D231" s="2" t="s">
        <v>484</v>
      </c>
      <c r="E231" s="5">
        <v>42515</v>
      </c>
      <c r="F231" s="5">
        <v>43190</v>
      </c>
      <c r="G231" s="3">
        <v>401000</v>
      </c>
      <c r="H231" s="6">
        <v>2261</v>
      </c>
      <c r="I231" s="6">
        <f t="shared" si="8"/>
        <v>177.35515258735072</v>
      </c>
      <c r="J231" s="3">
        <f t="shared" si="9"/>
        <v>178064.5731977001</v>
      </c>
      <c r="K231" s="6">
        <v>1004</v>
      </c>
    </row>
    <row r="232" spans="1:11" ht="10.5">
      <c r="A232" s="2" t="s">
        <v>51</v>
      </c>
      <c r="B232" s="2" t="s">
        <v>446</v>
      </c>
      <c r="C232" s="2" t="s">
        <v>485</v>
      </c>
      <c r="D232" s="2" t="s">
        <v>486</v>
      </c>
      <c r="E232" s="5">
        <v>42487</v>
      </c>
      <c r="F232" s="5">
        <v>43555</v>
      </c>
      <c r="G232" s="3">
        <v>3277236.54</v>
      </c>
      <c r="H232" s="6">
        <v>7864</v>
      </c>
      <c r="I232" s="6">
        <f t="shared" si="8"/>
        <v>416.73913275686675</v>
      </c>
      <c r="J232" s="3">
        <f t="shared" si="9"/>
        <v>1341900.007477111</v>
      </c>
      <c r="K232" s="6">
        <v>3220</v>
      </c>
    </row>
    <row r="233" spans="1:11" ht="10.5">
      <c r="A233" s="2" t="s">
        <v>1</v>
      </c>
      <c r="B233" s="2" t="s">
        <v>446</v>
      </c>
      <c r="C233" s="2" t="s">
        <v>487</v>
      </c>
      <c r="D233" s="2" t="s">
        <v>488</v>
      </c>
      <c r="E233" s="5">
        <v>42486</v>
      </c>
      <c r="F233" s="5">
        <v>43039</v>
      </c>
      <c r="G233" s="3">
        <v>3903924</v>
      </c>
      <c r="H233" s="6">
        <v>10864</v>
      </c>
      <c r="I233" s="6">
        <f t="shared" si="8"/>
        <v>359.34499263622973</v>
      </c>
      <c r="J233" s="3">
        <f t="shared" si="9"/>
        <v>1078.0349779086891</v>
      </c>
      <c r="K233" s="2">
        <v>3</v>
      </c>
    </row>
    <row r="234" spans="1:11" ht="10.5">
      <c r="A234" s="2" t="s">
        <v>51</v>
      </c>
      <c r="B234" s="2" t="s">
        <v>446</v>
      </c>
      <c r="C234" s="2" t="s">
        <v>489</v>
      </c>
      <c r="D234" s="2" t="s">
        <v>490</v>
      </c>
      <c r="E234" s="5">
        <v>42536</v>
      </c>
      <c r="F234" s="5">
        <v>43190</v>
      </c>
      <c r="G234" s="3">
        <v>1847694</v>
      </c>
      <c r="H234" s="6">
        <v>5532</v>
      </c>
      <c r="I234" s="6">
        <f t="shared" si="8"/>
        <v>334.00108459869847</v>
      </c>
      <c r="J234" s="3">
        <f t="shared" si="9"/>
        <v>996325.2353579175</v>
      </c>
      <c r="K234" s="6">
        <v>2983</v>
      </c>
    </row>
    <row r="235" spans="1:11" ht="10.5">
      <c r="A235" s="2" t="s">
        <v>51</v>
      </c>
      <c r="B235" s="2" t="s">
        <v>446</v>
      </c>
      <c r="C235" s="2" t="s">
        <v>491</v>
      </c>
      <c r="D235" s="2" t="s">
        <v>492</v>
      </c>
      <c r="E235" s="5">
        <v>42536</v>
      </c>
      <c r="F235" s="5">
        <v>43190</v>
      </c>
      <c r="G235" s="3">
        <v>1831815.47</v>
      </c>
      <c r="H235" s="6">
        <v>6428</v>
      </c>
      <c r="I235" s="6">
        <f t="shared" si="8"/>
        <v>284.97440416925946</v>
      </c>
      <c r="J235" s="3">
        <f t="shared" si="9"/>
        <v>532332.1869881767</v>
      </c>
      <c r="K235" s="6">
        <v>1868</v>
      </c>
    </row>
    <row r="236" spans="1:11" ht="10.5">
      <c r="A236" s="2" t="s">
        <v>14</v>
      </c>
      <c r="B236" s="2" t="s">
        <v>446</v>
      </c>
      <c r="C236" s="2" t="s">
        <v>493</v>
      </c>
      <c r="D236" s="2" t="s">
        <v>494</v>
      </c>
      <c r="E236" s="5">
        <v>42396</v>
      </c>
      <c r="F236" s="5">
        <v>43039</v>
      </c>
      <c r="G236" s="3">
        <v>995648</v>
      </c>
      <c r="H236" s="6">
        <v>4537</v>
      </c>
      <c r="I236" s="6">
        <f t="shared" si="8"/>
        <v>219.45073837337446</v>
      </c>
      <c r="J236" s="3">
        <f t="shared" si="9"/>
        <v>391280.6665197267</v>
      </c>
      <c r="K236" s="6">
        <v>1783</v>
      </c>
    </row>
    <row r="237" spans="1:11" ht="10.5">
      <c r="A237" s="2" t="s">
        <v>51</v>
      </c>
      <c r="B237" s="2" t="s">
        <v>446</v>
      </c>
      <c r="C237" s="2" t="s">
        <v>495</v>
      </c>
      <c r="D237" s="2" t="s">
        <v>496</v>
      </c>
      <c r="E237" s="5">
        <v>42760</v>
      </c>
      <c r="F237" s="5">
        <v>43190</v>
      </c>
      <c r="G237" s="3">
        <v>1187574</v>
      </c>
      <c r="H237" s="6">
        <v>2538</v>
      </c>
      <c r="I237" s="6">
        <f t="shared" si="8"/>
        <v>467.91725768321515</v>
      </c>
      <c r="J237" s="3">
        <f t="shared" si="9"/>
        <v>739777.1843971631</v>
      </c>
      <c r="K237" s="6">
        <v>1581</v>
      </c>
    </row>
    <row r="238" spans="1:11" ht="10.5">
      <c r="A238" s="2" t="s">
        <v>14</v>
      </c>
      <c r="B238" s="2" t="s">
        <v>446</v>
      </c>
      <c r="C238" s="2" t="s">
        <v>497</v>
      </c>
      <c r="D238" s="2" t="s">
        <v>498</v>
      </c>
      <c r="E238" s="5">
        <v>42424</v>
      </c>
      <c r="F238" s="5">
        <v>43023</v>
      </c>
      <c r="G238" s="3">
        <v>707189</v>
      </c>
      <c r="H238" s="6">
        <v>3337</v>
      </c>
      <c r="I238" s="6">
        <f t="shared" si="8"/>
        <v>211.92358405753671</v>
      </c>
      <c r="J238" s="3">
        <f t="shared" si="9"/>
        <v>67603.6233143542</v>
      </c>
      <c r="K238" s="2">
        <v>319</v>
      </c>
    </row>
    <row r="239" spans="1:11" ht="10.5">
      <c r="A239" s="2" t="s">
        <v>51</v>
      </c>
      <c r="B239" s="2" t="s">
        <v>446</v>
      </c>
      <c r="C239" s="2" t="s">
        <v>499</v>
      </c>
      <c r="D239" s="2" t="s">
        <v>500</v>
      </c>
      <c r="E239" s="5">
        <v>42487</v>
      </c>
      <c r="F239" s="5">
        <v>43190</v>
      </c>
      <c r="G239" s="3">
        <v>601173</v>
      </c>
      <c r="H239" s="6">
        <v>1465</v>
      </c>
      <c r="I239" s="6">
        <f t="shared" si="8"/>
        <v>410.3569965870307</v>
      </c>
      <c r="J239" s="3">
        <f t="shared" si="9"/>
        <v>410.3569965870307</v>
      </c>
      <c r="K239" s="2">
        <v>1</v>
      </c>
    </row>
    <row r="240" spans="1:11" ht="10.5">
      <c r="A240" s="2" t="s">
        <v>1</v>
      </c>
      <c r="B240" s="2" t="s">
        <v>446</v>
      </c>
      <c r="C240" s="2" t="s">
        <v>501</v>
      </c>
      <c r="D240" s="2" t="s">
        <v>502</v>
      </c>
      <c r="E240" s="5">
        <v>42689</v>
      </c>
      <c r="F240" s="5">
        <v>43404</v>
      </c>
      <c r="G240" s="3">
        <v>925104</v>
      </c>
      <c r="H240" s="6">
        <v>2426</v>
      </c>
      <c r="I240" s="6">
        <f t="shared" si="8"/>
        <v>381.3289365210223</v>
      </c>
      <c r="J240" s="3">
        <f t="shared" si="9"/>
        <v>925104.0000000001</v>
      </c>
      <c r="K240" s="6">
        <v>2426</v>
      </c>
    </row>
    <row r="241" spans="1:11" ht="10.5">
      <c r="A241" s="2" t="s">
        <v>9</v>
      </c>
      <c r="B241" s="2" t="s">
        <v>446</v>
      </c>
      <c r="C241" s="2" t="s">
        <v>503</v>
      </c>
      <c r="D241" s="2" t="s">
        <v>504</v>
      </c>
      <c r="E241" s="5">
        <v>42642</v>
      </c>
      <c r="F241" s="5">
        <v>43404</v>
      </c>
      <c r="G241" s="3">
        <v>758287</v>
      </c>
      <c r="H241" s="6">
        <v>2552</v>
      </c>
      <c r="I241" s="6">
        <f t="shared" si="8"/>
        <v>297.13440438871476</v>
      </c>
      <c r="J241" s="3">
        <f t="shared" si="9"/>
        <v>93894.47178683386</v>
      </c>
      <c r="K241" s="2">
        <v>316</v>
      </c>
    </row>
    <row r="242" spans="1:11" ht="10.5">
      <c r="A242" s="2" t="s">
        <v>51</v>
      </c>
      <c r="B242" s="2" t="s">
        <v>446</v>
      </c>
      <c r="C242" s="2" t="s">
        <v>505</v>
      </c>
      <c r="D242" s="2" t="s">
        <v>506</v>
      </c>
      <c r="E242" s="5">
        <v>42487</v>
      </c>
      <c r="F242" s="5">
        <v>43190</v>
      </c>
      <c r="G242" s="3">
        <v>981996</v>
      </c>
      <c r="H242" s="6">
        <v>2812</v>
      </c>
      <c r="I242" s="6">
        <f t="shared" si="8"/>
        <v>349.2162162162162</v>
      </c>
      <c r="J242" s="3">
        <f t="shared" si="9"/>
        <v>88002.48648648648</v>
      </c>
      <c r="K242" s="2">
        <v>252</v>
      </c>
    </row>
    <row r="243" spans="1:11" ht="10.5">
      <c r="A243" s="2" t="s">
        <v>51</v>
      </c>
      <c r="B243" s="2" t="s">
        <v>446</v>
      </c>
      <c r="C243" s="2" t="s">
        <v>507</v>
      </c>
      <c r="D243" s="2" t="s">
        <v>508</v>
      </c>
      <c r="E243" s="5">
        <v>42536</v>
      </c>
      <c r="F243" s="5">
        <v>43555</v>
      </c>
      <c r="G243" s="3">
        <v>2195065</v>
      </c>
      <c r="H243" s="6">
        <v>5055</v>
      </c>
      <c r="I243" s="6">
        <f t="shared" si="8"/>
        <v>434.23639960435213</v>
      </c>
      <c r="J243" s="3">
        <f t="shared" si="9"/>
        <v>231013.76458951534</v>
      </c>
      <c r="K243" s="2">
        <v>532</v>
      </c>
    </row>
    <row r="244" spans="1:11" ht="10.5">
      <c r="A244" s="2" t="s">
        <v>9</v>
      </c>
      <c r="B244" s="2" t="s">
        <v>446</v>
      </c>
      <c r="C244" s="2" t="s">
        <v>509</v>
      </c>
      <c r="D244" s="2" t="s">
        <v>510</v>
      </c>
      <c r="E244" s="5">
        <v>42670</v>
      </c>
      <c r="F244" s="5">
        <v>43404</v>
      </c>
      <c r="G244" s="3">
        <v>870194</v>
      </c>
      <c r="H244" s="6">
        <v>2941</v>
      </c>
      <c r="I244" s="6">
        <f t="shared" si="8"/>
        <v>295.88371302278136</v>
      </c>
      <c r="J244" s="3">
        <f t="shared" si="9"/>
        <v>870194</v>
      </c>
      <c r="K244" s="6">
        <v>2941</v>
      </c>
    </row>
    <row r="245" spans="1:11" ht="10.5">
      <c r="A245" s="2" t="s">
        <v>14</v>
      </c>
      <c r="B245" s="2" t="s">
        <v>446</v>
      </c>
      <c r="C245" s="2" t="s">
        <v>511</v>
      </c>
      <c r="D245" s="2" t="s">
        <v>512</v>
      </c>
      <c r="E245" s="5">
        <v>42515</v>
      </c>
      <c r="F245" s="5">
        <v>43281</v>
      </c>
      <c r="G245" s="3">
        <v>754824</v>
      </c>
      <c r="H245" s="6">
        <v>4125</v>
      </c>
      <c r="I245" s="6">
        <f t="shared" si="8"/>
        <v>182.98763636363637</v>
      </c>
      <c r="J245" s="3">
        <f t="shared" si="9"/>
        <v>754824</v>
      </c>
      <c r="K245" s="6">
        <v>4125</v>
      </c>
    </row>
    <row r="246" spans="1:11" ht="10.5">
      <c r="A246" s="2" t="s">
        <v>1</v>
      </c>
      <c r="B246" s="2" t="s">
        <v>446</v>
      </c>
      <c r="C246" s="2" t="s">
        <v>513</v>
      </c>
      <c r="D246" s="2" t="s">
        <v>514</v>
      </c>
      <c r="E246" s="5">
        <v>42878</v>
      </c>
      <c r="F246" s="5">
        <v>43373</v>
      </c>
      <c r="G246" s="3">
        <v>1841644.81</v>
      </c>
      <c r="H246" s="6">
        <v>4830</v>
      </c>
      <c r="I246" s="6">
        <f t="shared" si="8"/>
        <v>381.2929213250518</v>
      </c>
      <c r="J246" s="3">
        <f t="shared" si="9"/>
        <v>1841644.81</v>
      </c>
      <c r="K246" s="6">
        <v>4830</v>
      </c>
    </row>
    <row r="247" spans="1:11" ht="10.5">
      <c r="A247" s="2" t="s">
        <v>1</v>
      </c>
      <c r="B247" s="2" t="s">
        <v>446</v>
      </c>
      <c r="C247" s="2" t="s">
        <v>515</v>
      </c>
      <c r="D247" s="2" t="s">
        <v>516</v>
      </c>
      <c r="E247" s="5">
        <v>42878</v>
      </c>
      <c r="F247" s="5">
        <v>43769</v>
      </c>
      <c r="G247" s="3">
        <v>2292115</v>
      </c>
      <c r="H247" s="6">
        <v>7267</v>
      </c>
      <c r="I247" s="6">
        <f t="shared" si="8"/>
        <v>315.41420118343194</v>
      </c>
      <c r="J247" s="3">
        <f t="shared" si="9"/>
        <v>2292115</v>
      </c>
      <c r="K247" s="6">
        <v>7267</v>
      </c>
    </row>
    <row r="248" spans="1:11" ht="10.5">
      <c r="A248" s="2" t="s">
        <v>1</v>
      </c>
      <c r="B248" s="2" t="s">
        <v>446</v>
      </c>
      <c r="C248" s="2" t="s">
        <v>517</v>
      </c>
      <c r="D248" s="2" t="s">
        <v>518</v>
      </c>
      <c r="E248" s="5">
        <v>42689</v>
      </c>
      <c r="F248" s="5">
        <v>43769</v>
      </c>
      <c r="G248" s="3">
        <v>2668933.33</v>
      </c>
      <c r="H248" s="6">
        <v>8078</v>
      </c>
      <c r="I248" s="6">
        <f t="shared" si="8"/>
        <v>330.39531195840556</v>
      </c>
      <c r="J248" s="3">
        <f t="shared" si="9"/>
        <v>2172349.1761265164</v>
      </c>
      <c r="K248" s="6">
        <v>6575</v>
      </c>
    </row>
    <row r="249" spans="1:11" ht="10.5">
      <c r="A249" s="2" t="s">
        <v>9</v>
      </c>
      <c r="B249" s="2" t="s">
        <v>446</v>
      </c>
      <c r="C249" s="2" t="s">
        <v>519</v>
      </c>
      <c r="D249" s="2" t="s">
        <v>520</v>
      </c>
      <c r="E249" s="5">
        <v>42607</v>
      </c>
      <c r="F249" s="5">
        <v>43404</v>
      </c>
      <c r="G249" s="3">
        <v>4070195</v>
      </c>
      <c r="H249" s="6">
        <v>9809</v>
      </c>
      <c r="I249" s="6">
        <f t="shared" si="8"/>
        <v>414.9449485166684</v>
      </c>
      <c r="J249" s="3">
        <f t="shared" si="9"/>
        <v>3581804.7955958815</v>
      </c>
      <c r="K249" s="6">
        <v>8632</v>
      </c>
    </row>
    <row r="250" spans="1:11" ht="10.5">
      <c r="A250" s="2" t="s">
        <v>51</v>
      </c>
      <c r="B250" s="2" t="s">
        <v>446</v>
      </c>
      <c r="C250" s="2" t="s">
        <v>521</v>
      </c>
      <c r="D250" s="2" t="s">
        <v>522</v>
      </c>
      <c r="E250" s="5">
        <v>42690</v>
      </c>
      <c r="F250" s="5">
        <v>43555</v>
      </c>
      <c r="G250" s="3">
        <v>2423750.2</v>
      </c>
      <c r="H250" s="6">
        <v>5531</v>
      </c>
      <c r="I250" s="6">
        <f t="shared" si="8"/>
        <v>438.21193274272287</v>
      </c>
      <c r="J250" s="3">
        <f t="shared" si="9"/>
        <v>1535932.8242632437</v>
      </c>
      <c r="K250" s="6">
        <v>3505</v>
      </c>
    </row>
    <row r="251" spans="1:11" ht="10.5">
      <c r="A251" s="2" t="s">
        <v>51</v>
      </c>
      <c r="B251" s="2" t="s">
        <v>446</v>
      </c>
      <c r="C251" s="2" t="s">
        <v>523</v>
      </c>
      <c r="D251" s="2" t="s">
        <v>524</v>
      </c>
      <c r="E251" s="5">
        <v>42760</v>
      </c>
      <c r="F251" s="5">
        <v>43555</v>
      </c>
      <c r="G251" s="3">
        <v>2524134</v>
      </c>
      <c r="H251" s="6">
        <v>6053</v>
      </c>
      <c r="I251" s="6">
        <f t="shared" si="8"/>
        <v>417.0054518420618</v>
      </c>
      <c r="J251" s="3">
        <f t="shared" si="9"/>
        <v>2524134</v>
      </c>
      <c r="K251" s="6">
        <v>6053</v>
      </c>
    </row>
    <row r="252" spans="1:11" ht="10.5">
      <c r="A252" s="2" t="s">
        <v>51</v>
      </c>
      <c r="B252" s="2" t="s">
        <v>446</v>
      </c>
      <c r="C252" s="2" t="s">
        <v>525</v>
      </c>
      <c r="D252" s="2" t="s">
        <v>526</v>
      </c>
      <c r="E252" s="5">
        <v>42760</v>
      </c>
      <c r="F252" s="5">
        <v>43555</v>
      </c>
      <c r="G252" s="3">
        <v>2938339.08</v>
      </c>
      <c r="H252" s="6">
        <v>7116</v>
      </c>
      <c r="I252" s="6">
        <f t="shared" si="8"/>
        <v>412.92005059021926</v>
      </c>
      <c r="J252" s="3">
        <f t="shared" si="9"/>
        <v>2938339.08</v>
      </c>
      <c r="K252" s="6">
        <v>7116</v>
      </c>
    </row>
    <row r="253" spans="1:11" ht="10.5">
      <c r="A253" s="2" t="s">
        <v>51</v>
      </c>
      <c r="B253" s="2" t="s">
        <v>446</v>
      </c>
      <c r="C253" s="2" t="s">
        <v>527</v>
      </c>
      <c r="D253" s="2" t="s">
        <v>528</v>
      </c>
      <c r="E253" s="5">
        <v>42788</v>
      </c>
      <c r="F253" s="5">
        <v>43555</v>
      </c>
      <c r="G253" s="3">
        <v>2217265</v>
      </c>
      <c r="H253" s="6">
        <v>5809</v>
      </c>
      <c r="I253" s="6">
        <f t="shared" si="8"/>
        <v>381.69478395593046</v>
      </c>
      <c r="J253" s="3">
        <f t="shared" si="9"/>
        <v>2168789.762437597</v>
      </c>
      <c r="K253" s="6">
        <v>5682</v>
      </c>
    </row>
    <row r="254" spans="1:11" ht="10.5">
      <c r="A254" s="2" t="s">
        <v>51</v>
      </c>
      <c r="B254" s="2" t="s">
        <v>446</v>
      </c>
      <c r="C254" s="2" t="s">
        <v>529</v>
      </c>
      <c r="D254" s="2" t="s">
        <v>530</v>
      </c>
      <c r="E254" s="5">
        <v>42900</v>
      </c>
      <c r="F254" s="5">
        <v>43921</v>
      </c>
      <c r="G254" s="3">
        <v>783158.33</v>
      </c>
      <c r="H254" s="6">
        <v>3897</v>
      </c>
      <c r="I254" s="6">
        <f t="shared" si="8"/>
        <v>200.9644162176033</v>
      </c>
      <c r="J254" s="3">
        <f t="shared" si="9"/>
        <v>783158.33</v>
      </c>
      <c r="K254" s="6">
        <v>3897</v>
      </c>
    </row>
    <row r="255" spans="1:11" ht="10.5">
      <c r="A255" s="2" t="s">
        <v>14</v>
      </c>
      <c r="B255" s="2" t="s">
        <v>446</v>
      </c>
      <c r="C255" s="2" t="s">
        <v>531</v>
      </c>
      <c r="D255" s="2" t="s">
        <v>532</v>
      </c>
      <c r="E255" s="5">
        <v>42879</v>
      </c>
      <c r="F255" s="5">
        <v>43769</v>
      </c>
      <c r="G255" s="3">
        <v>3734871.99</v>
      </c>
      <c r="H255" s="6">
        <v>7835</v>
      </c>
      <c r="I255" s="6">
        <f t="shared" si="8"/>
        <v>476.69074537332483</v>
      </c>
      <c r="J255" s="3">
        <f t="shared" si="9"/>
        <v>3734871.99</v>
      </c>
      <c r="K255" s="6">
        <v>7835</v>
      </c>
    </row>
    <row r="256" spans="1:11" ht="10.5">
      <c r="A256" s="2" t="s">
        <v>51</v>
      </c>
      <c r="B256" s="2" t="s">
        <v>446</v>
      </c>
      <c r="C256" s="2" t="s">
        <v>533</v>
      </c>
      <c r="D256" s="2" t="s">
        <v>534</v>
      </c>
      <c r="E256" s="5">
        <v>42879</v>
      </c>
      <c r="F256" s="5">
        <v>43555</v>
      </c>
      <c r="G256" s="3">
        <v>1813109.59</v>
      </c>
      <c r="H256" s="6">
        <v>4552</v>
      </c>
      <c r="I256" s="6">
        <f t="shared" si="8"/>
        <v>398.3105426186292</v>
      </c>
      <c r="J256" s="3">
        <f t="shared" si="9"/>
        <v>1813109.59</v>
      </c>
      <c r="K256" s="6">
        <v>4552</v>
      </c>
    </row>
    <row r="257" spans="1:11" ht="10.5">
      <c r="A257" s="2" t="s">
        <v>51</v>
      </c>
      <c r="B257" s="2" t="s">
        <v>446</v>
      </c>
      <c r="C257" s="2" t="s">
        <v>535</v>
      </c>
      <c r="D257" s="2" t="s">
        <v>536</v>
      </c>
      <c r="E257" s="5">
        <v>42900</v>
      </c>
      <c r="F257" s="5">
        <v>43921</v>
      </c>
      <c r="G257" s="3">
        <v>1382165.13</v>
      </c>
      <c r="H257" s="6">
        <v>4413</v>
      </c>
      <c r="I257" s="6">
        <f t="shared" si="8"/>
        <v>313.20306594153635</v>
      </c>
      <c r="J257" s="3">
        <f t="shared" si="9"/>
        <v>1382165.13</v>
      </c>
      <c r="K257" s="6">
        <v>4413</v>
      </c>
    </row>
    <row r="258" spans="1:11" ht="10.5">
      <c r="A258" s="2" t="s">
        <v>14</v>
      </c>
      <c r="B258" s="2" t="s">
        <v>446</v>
      </c>
      <c r="C258" s="2" t="s">
        <v>537</v>
      </c>
      <c r="D258" s="2" t="s">
        <v>538</v>
      </c>
      <c r="E258" s="5">
        <v>42606</v>
      </c>
      <c r="F258" s="5">
        <v>43404</v>
      </c>
      <c r="G258" s="3">
        <v>1531645</v>
      </c>
      <c r="H258" s="6">
        <v>5416</v>
      </c>
      <c r="I258" s="6">
        <f t="shared" si="8"/>
        <v>282.8000369276219</v>
      </c>
      <c r="J258" s="3">
        <f t="shared" si="9"/>
        <v>1091325.3425036927</v>
      </c>
      <c r="K258" s="6">
        <v>3859</v>
      </c>
    </row>
    <row r="259" spans="1:11" ht="10.5">
      <c r="A259" s="2" t="s">
        <v>51</v>
      </c>
      <c r="B259" s="2" t="s">
        <v>446</v>
      </c>
      <c r="C259" s="2" t="s">
        <v>539</v>
      </c>
      <c r="D259" s="2" t="s">
        <v>540</v>
      </c>
      <c r="E259" s="5">
        <v>42788</v>
      </c>
      <c r="F259" s="5">
        <v>43525</v>
      </c>
      <c r="G259" s="3">
        <v>2328424</v>
      </c>
      <c r="H259" s="6">
        <v>5684</v>
      </c>
      <c r="I259" s="6">
        <f t="shared" si="8"/>
        <v>409.6453201970443</v>
      </c>
      <c r="J259" s="3">
        <f t="shared" si="9"/>
        <v>2328424</v>
      </c>
      <c r="K259" s="6">
        <v>5684</v>
      </c>
    </row>
    <row r="260" spans="1:11" ht="10.5">
      <c r="A260" s="2" t="s">
        <v>51</v>
      </c>
      <c r="B260" s="2" t="s">
        <v>446</v>
      </c>
      <c r="C260" s="2" t="s">
        <v>541</v>
      </c>
      <c r="D260" s="2" t="s">
        <v>542</v>
      </c>
      <c r="E260" s="5">
        <v>42879</v>
      </c>
      <c r="F260" s="5">
        <v>43555</v>
      </c>
      <c r="G260" s="3">
        <v>965453</v>
      </c>
      <c r="H260" s="6">
        <v>2462</v>
      </c>
      <c r="I260" s="6">
        <f t="shared" si="8"/>
        <v>392.1417546709992</v>
      </c>
      <c r="J260" s="3">
        <f t="shared" si="9"/>
        <v>965453</v>
      </c>
      <c r="K260" s="6">
        <v>2462</v>
      </c>
    </row>
    <row r="261" spans="1:11" ht="10.5">
      <c r="A261" s="2" t="s">
        <v>9</v>
      </c>
      <c r="B261" s="2" t="s">
        <v>446</v>
      </c>
      <c r="C261" s="2" t="s">
        <v>543</v>
      </c>
      <c r="D261" s="2" t="s">
        <v>544</v>
      </c>
      <c r="E261" s="5">
        <v>42719</v>
      </c>
      <c r="F261" s="5">
        <v>43404</v>
      </c>
      <c r="G261" s="3">
        <v>1042079</v>
      </c>
      <c r="H261" s="6">
        <v>3435</v>
      </c>
      <c r="I261" s="6">
        <f t="shared" si="8"/>
        <v>303.3708879184862</v>
      </c>
      <c r="J261" s="3">
        <f t="shared" si="9"/>
        <v>1042079</v>
      </c>
      <c r="K261" s="6">
        <v>3435</v>
      </c>
    </row>
    <row r="262" spans="1:11" ht="10.5">
      <c r="A262" s="2" t="s">
        <v>14</v>
      </c>
      <c r="B262" s="2" t="s">
        <v>446</v>
      </c>
      <c r="C262" s="2" t="s">
        <v>545</v>
      </c>
      <c r="D262" s="2" t="s">
        <v>546</v>
      </c>
      <c r="E262" s="5">
        <v>42690</v>
      </c>
      <c r="F262" s="5">
        <v>43404</v>
      </c>
      <c r="G262" s="3">
        <v>1099187</v>
      </c>
      <c r="H262" s="6">
        <v>7051</v>
      </c>
      <c r="I262" s="6">
        <f aca="true" t="shared" si="10" ref="I262:I294">G262/H262</f>
        <v>155.89093745568005</v>
      </c>
      <c r="J262" s="3">
        <f aca="true" t="shared" si="11" ref="J262:J294">I262*K262</f>
        <v>1099187</v>
      </c>
      <c r="K262" s="6">
        <v>7051</v>
      </c>
    </row>
    <row r="263" spans="1:11" ht="10.5">
      <c r="A263" s="2" t="s">
        <v>9</v>
      </c>
      <c r="B263" s="2" t="s">
        <v>446</v>
      </c>
      <c r="C263" s="2" t="s">
        <v>547</v>
      </c>
      <c r="D263" s="2" t="s">
        <v>548</v>
      </c>
      <c r="E263" s="5">
        <v>42670</v>
      </c>
      <c r="F263" s="5">
        <v>43374</v>
      </c>
      <c r="G263" s="3">
        <v>1072101.99</v>
      </c>
      <c r="H263" s="6">
        <v>3015</v>
      </c>
      <c r="I263" s="6">
        <f t="shared" si="10"/>
        <v>355.5893830845771</v>
      </c>
      <c r="J263" s="3">
        <f t="shared" si="11"/>
        <v>1072101.99</v>
      </c>
      <c r="K263" s="6">
        <v>3015</v>
      </c>
    </row>
    <row r="264" spans="1:11" ht="10.5">
      <c r="A264" s="2" t="s">
        <v>51</v>
      </c>
      <c r="B264" s="2" t="s">
        <v>446</v>
      </c>
      <c r="C264" s="2" t="s">
        <v>549</v>
      </c>
      <c r="D264" s="2" t="s">
        <v>550</v>
      </c>
      <c r="E264" s="5">
        <v>42823</v>
      </c>
      <c r="F264" s="5">
        <v>43555</v>
      </c>
      <c r="G264" s="3">
        <v>1007535</v>
      </c>
      <c r="H264" s="6">
        <v>2309</v>
      </c>
      <c r="I264" s="6">
        <f t="shared" si="10"/>
        <v>436.351234300563</v>
      </c>
      <c r="J264" s="3">
        <f t="shared" si="11"/>
        <v>1007535</v>
      </c>
      <c r="K264" s="6">
        <v>2309</v>
      </c>
    </row>
    <row r="265" spans="1:11" ht="10.5">
      <c r="A265" s="2" t="s">
        <v>1</v>
      </c>
      <c r="B265" s="2" t="s">
        <v>446</v>
      </c>
      <c r="C265" s="2" t="s">
        <v>551</v>
      </c>
      <c r="D265" s="2" t="s">
        <v>552</v>
      </c>
      <c r="E265" s="5">
        <v>42899</v>
      </c>
      <c r="F265" s="5">
        <v>43769</v>
      </c>
      <c r="G265" s="3">
        <v>1155911</v>
      </c>
      <c r="H265" s="6">
        <v>4843</v>
      </c>
      <c r="I265" s="6">
        <f t="shared" si="10"/>
        <v>238.67664670658684</v>
      </c>
      <c r="J265" s="3">
        <f t="shared" si="11"/>
        <v>1155911</v>
      </c>
      <c r="K265" s="6">
        <v>4843</v>
      </c>
    </row>
    <row r="266" spans="1:11" ht="10.5">
      <c r="A266" s="2" t="s">
        <v>9</v>
      </c>
      <c r="B266" s="2" t="s">
        <v>446</v>
      </c>
      <c r="C266" s="2" t="s">
        <v>553</v>
      </c>
      <c r="D266" s="2" t="s">
        <v>554</v>
      </c>
      <c r="E266" s="5">
        <v>42852</v>
      </c>
      <c r="F266" s="5">
        <v>43404</v>
      </c>
      <c r="G266" s="3">
        <v>3262305.99</v>
      </c>
      <c r="H266" s="6">
        <v>9280</v>
      </c>
      <c r="I266" s="6">
        <f t="shared" si="10"/>
        <v>351.54159375</v>
      </c>
      <c r="J266" s="3">
        <f t="shared" si="11"/>
        <v>3262305.99</v>
      </c>
      <c r="K266" s="6">
        <v>9280</v>
      </c>
    </row>
    <row r="267" spans="1:11" ht="10.5">
      <c r="A267" s="2" t="s">
        <v>14</v>
      </c>
      <c r="B267" s="2" t="s">
        <v>446</v>
      </c>
      <c r="C267" s="2" t="s">
        <v>555</v>
      </c>
      <c r="D267" s="2" t="s">
        <v>556</v>
      </c>
      <c r="E267" s="5">
        <v>42760</v>
      </c>
      <c r="F267" s="5">
        <v>43769</v>
      </c>
      <c r="G267" s="3">
        <v>556201.28</v>
      </c>
      <c r="H267" s="6">
        <v>4077</v>
      </c>
      <c r="I267" s="6">
        <f t="shared" si="10"/>
        <v>136.42415501594311</v>
      </c>
      <c r="J267" s="3">
        <f t="shared" si="11"/>
        <v>386626.0553151828</v>
      </c>
      <c r="K267" s="6">
        <v>2834</v>
      </c>
    </row>
    <row r="268" spans="1:11" ht="10.5">
      <c r="A268" s="2" t="s">
        <v>9</v>
      </c>
      <c r="B268" s="2" t="s">
        <v>446</v>
      </c>
      <c r="C268" s="2" t="s">
        <v>557</v>
      </c>
      <c r="D268" s="2" t="s">
        <v>558</v>
      </c>
      <c r="E268" s="5">
        <v>42789</v>
      </c>
      <c r="F268" s="5">
        <v>43465</v>
      </c>
      <c r="G268" s="3">
        <v>1495657.01</v>
      </c>
      <c r="H268" s="6">
        <v>3274</v>
      </c>
      <c r="I268" s="6">
        <f t="shared" si="10"/>
        <v>456.8286530238241</v>
      </c>
      <c r="J268" s="3">
        <f t="shared" si="11"/>
        <v>172681.2308430055</v>
      </c>
      <c r="K268" s="2">
        <v>378</v>
      </c>
    </row>
    <row r="269" spans="1:11" ht="10.5">
      <c r="A269" s="2" t="s">
        <v>51</v>
      </c>
      <c r="B269" s="2" t="s">
        <v>446</v>
      </c>
      <c r="C269" s="2" t="s">
        <v>559</v>
      </c>
      <c r="D269" s="2" t="s">
        <v>560</v>
      </c>
      <c r="E269" s="5">
        <v>42718</v>
      </c>
      <c r="F269" s="5">
        <v>43023</v>
      </c>
      <c r="G269" s="3">
        <v>356112.85</v>
      </c>
      <c r="H269" s="2">
        <v>921</v>
      </c>
      <c r="I269" s="6">
        <f t="shared" si="10"/>
        <v>386.6589033659066</v>
      </c>
      <c r="J269" s="3">
        <f t="shared" si="11"/>
        <v>104011.24500542888</v>
      </c>
      <c r="K269" s="2">
        <v>269</v>
      </c>
    </row>
    <row r="270" spans="1:11" ht="10.5">
      <c r="A270" s="2" t="s">
        <v>51</v>
      </c>
      <c r="B270" s="2" t="s">
        <v>446</v>
      </c>
      <c r="C270" s="2" t="s">
        <v>561</v>
      </c>
      <c r="D270" s="2" t="s">
        <v>562</v>
      </c>
      <c r="E270" s="5">
        <v>42718</v>
      </c>
      <c r="F270" s="5">
        <v>43023</v>
      </c>
      <c r="G270" s="3">
        <v>517737.53</v>
      </c>
      <c r="H270" s="6">
        <v>1715</v>
      </c>
      <c r="I270" s="6">
        <f t="shared" si="10"/>
        <v>301.8877725947522</v>
      </c>
      <c r="J270" s="3">
        <f t="shared" si="11"/>
        <v>146415.56970845483</v>
      </c>
      <c r="K270" s="2">
        <v>485</v>
      </c>
    </row>
    <row r="271" spans="1:11" ht="10.5">
      <c r="A271" s="2" t="s">
        <v>51</v>
      </c>
      <c r="B271" s="2" t="s">
        <v>446</v>
      </c>
      <c r="C271" s="2" t="s">
        <v>563</v>
      </c>
      <c r="D271" s="2" t="s">
        <v>564</v>
      </c>
      <c r="E271" s="5">
        <v>42718</v>
      </c>
      <c r="F271" s="5">
        <v>43023</v>
      </c>
      <c r="G271" s="3">
        <v>317027.14</v>
      </c>
      <c r="H271" s="2">
        <v>988</v>
      </c>
      <c r="I271" s="6">
        <f t="shared" si="10"/>
        <v>320.87767206477736</v>
      </c>
      <c r="J271" s="3">
        <f t="shared" si="11"/>
        <v>89845.74817813766</v>
      </c>
      <c r="K271" s="2">
        <v>280</v>
      </c>
    </row>
    <row r="272" spans="1:11" ht="10.5">
      <c r="A272" s="2" t="s">
        <v>51</v>
      </c>
      <c r="B272" s="2" t="s">
        <v>446</v>
      </c>
      <c r="C272" s="2" t="s">
        <v>565</v>
      </c>
      <c r="D272" s="2" t="s">
        <v>566</v>
      </c>
      <c r="E272" s="5">
        <v>42879</v>
      </c>
      <c r="F272" s="5">
        <v>43555</v>
      </c>
      <c r="G272" s="3">
        <v>2168922</v>
      </c>
      <c r="H272" s="6">
        <v>4535</v>
      </c>
      <c r="I272" s="6">
        <f t="shared" si="10"/>
        <v>478.2628445424476</v>
      </c>
      <c r="J272" s="3">
        <f t="shared" si="11"/>
        <v>2168922</v>
      </c>
      <c r="K272" s="6">
        <v>4535</v>
      </c>
    </row>
    <row r="273" spans="1:11" ht="10.5">
      <c r="A273" s="2" t="s">
        <v>14</v>
      </c>
      <c r="B273" s="2" t="s">
        <v>446</v>
      </c>
      <c r="C273" s="2" t="s">
        <v>567</v>
      </c>
      <c r="D273" s="2" t="s">
        <v>568</v>
      </c>
      <c r="E273" s="5">
        <v>42760</v>
      </c>
      <c r="F273" s="5">
        <v>43769</v>
      </c>
      <c r="G273" s="3">
        <v>1021391</v>
      </c>
      <c r="H273" s="6">
        <v>4507</v>
      </c>
      <c r="I273" s="6">
        <f t="shared" si="10"/>
        <v>226.62325271799423</v>
      </c>
      <c r="J273" s="3">
        <f t="shared" si="11"/>
        <v>1021391</v>
      </c>
      <c r="K273" s="6">
        <v>4507</v>
      </c>
    </row>
    <row r="274" spans="1:11" ht="10.5">
      <c r="A274" s="2" t="s">
        <v>14</v>
      </c>
      <c r="B274" s="2" t="s">
        <v>446</v>
      </c>
      <c r="C274" s="2" t="s">
        <v>569</v>
      </c>
      <c r="D274" s="2" t="s">
        <v>570</v>
      </c>
      <c r="E274" s="5">
        <v>42823</v>
      </c>
      <c r="F274" s="5">
        <v>43404</v>
      </c>
      <c r="G274" s="3">
        <v>762677</v>
      </c>
      <c r="H274" s="6">
        <v>2315</v>
      </c>
      <c r="I274" s="6">
        <f t="shared" si="10"/>
        <v>329.4501079913607</v>
      </c>
      <c r="J274" s="3">
        <f t="shared" si="11"/>
        <v>762677</v>
      </c>
      <c r="K274" s="6">
        <v>2315</v>
      </c>
    </row>
    <row r="275" spans="1:11" ht="10.5">
      <c r="A275" s="2" t="s">
        <v>51</v>
      </c>
      <c r="B275" s="2" t="s">
        <v>446</v>
      </c>
      <c r="C275" s="2" t="s">
        <v>571</v>
      </c>
      <c r="D275" s="2" t="s">
        <v>572</v>
      </c>
      <c r="E275" s="5">
        <v>42879</v>
      </c>
      <c r="F275" s="5">
        <v>43555</v>
      </c>
      <c r="G275" s="3">
        <v>689460.79</v>
      </c>
      <c r="H275" s="6">
        <v>2090</v>
      </c>
      <c r="I275" s="6">
        <f t="shared" si="10"/>
        <v>329.8855454545455</v>
      </c>
      <c r="J275" s="3">
        <f t="shared" si="11"/>
        <v>689460.79</v>
      </c>
      <c r="K275" s="6">
        <v>2090</v>
      </c>
    </row>
    <row r="276" spans="1:11" ht="10.5">
      <c r="A276" s="2" t="s">
        <v>14</v>
      </c>
      <c r="B276" s="2" t="s">
        <v>446</v>
      </c>
      <c r="C276" s="2" t="s">
        <v>573</v>
      </c>
      <c r="D276" s="2" t="s">
        <v>574</v>
      </c>
      <c r="E276" s="5">
        <v>42788</v>
      </c>
      <c r="F276" s="5">
        <v>43769</v>
      </c>
      <c r="G276" s="3">
        <v>804932</v>
      </c>
      <c r="H276" s="6">
        <v>2951</v>
      </c>
      <c r="I276" s="6">
        <f t="shared" si="10"/>
        <v>272.765842087428</v>
      </c>
      <c r="J276" s="3">
        <f t="shared" si="11"/>
        <v>804932</v>
      </c>
      <c r="K276" s="6">
        <v>2951</v>
      </c>
    </row>
    <row r="277" spans="1:11" ht="10.5">
      <c r="A277" s="2" t="s">
        <v>9</v>
      </c>
      <c r="B277" s="2" t="s">
        <v>446</v>
      </c>
      <c r="C277" s="2" t="s">
        <v>575</v>
      </c>
      <c r="D277" s="2" t="s">
        <v>576</v>
      </c>
      <c r="E277" s="5">
        <v>42824</v>
      </c>
      <c r="F277" s="5">
        <v>43769</v>
      </c>
      <c r="G277" s="3">
        <v>2460314.99</v>
      </c>
      <c r="H277" s="6">
        <v>7265</v>
      </c>
      <c r="I277" s="6">
        <f t="shared" si="10"/>
        <v>338.65313007570546</v>
      </c>
      <c r="J277" s="3">
        <f t="shared" si="11"/>
        <v>2460314.99</v>
      </c>
      <c r="K277" s="6">
        <v>7265</v>
      </c>
    </row>
    <row r="278" spans="1:11" ht="10.5">
      <c r="A278" s="2" t="s">
        <v>9</v>
      </c>
      <c r="B278" s="2" t="s">
        <v>446</v>
      </c>
      <c r="C278" s="2" t="s">
        <v>577</v>
      </c>
      <c r="D278" s="2" t="s">
        <v>578</v>
      </c>
      <c r="E278" s="5">
        <v>42852</v>
      </c>
      <c r="F278" s="5">
        <v>43769</v>
      </c>
      <c r="G278" s="3">
        <v>2738400.99</v>
      </c>
      <c r="H278" s="6">
        <v>7444</v>
      </c>
      <c r="I278" s="6">
        <f t="shared" si="10"/>
        <v>367.8668713057496</v>
      </c>
      <c r="J278" s="3">
        <f t="shared" si="11"/>
        <v>2738400.99</v>
      </c>
      <c r="K278" s="6">
        <v>7444</v>
      </c>
    </row>
    <row r="279" spans="1:11" ht="10.5">
      <c r="A279" s="2" t="s">
        <v>9</v>
      </c>
      <c r="B279" s="2" t="s">
        <v>446</v>
      </c>
      <c r="C279" s="2" t="s">
        <v>579</v>
      </c>
      <c r="D279" s="2" t="s">
        <v>580</v>
      </c>
      <c r="E279" s="5">
        <v>42978</v>
      </c>
      <c r="F279" s="5">
        <v>43769</v>
      </c>
      <c r="G279" s="3">
        <v>1008959</v>
      </c>
      <c r="H279" s="6">
        <v>3756</v>
      </c>
      <c r="I279" s="6">
        <f t="shared" si="10"/>
        <v>268.6259318423855</v>
      </c>
      <c r="J279" s="3">
        <f t="shared" si="11"/>
        <v>1008959</v>
      </c>
      <c r="K279" s="6">
        <v>3756</v>
      </c>
    </row>
    <row r="280" spans="1:11" ht="10.5">
      <c r="A280" s="2" t="s">
        <v>51</v>
      </c>
      <c r="B280" s="2" t="s">
        <v>446</v>
      </c>
      <c r="C280" s="2" t="s">
        <v>581</v>
      </c>
      <c r="D280" s="2" t="s">
        <v>582</v>
      </c>
      <c r="E280" s="5">
        <v>42823</v>
      </c>
      <c r="F280" s="5">
        <v>43555</v>
      </c>
      <c r="G280" s="3">
        <v>1870736.53</v>
      </c>
      <c r="H280" s="6">
        <v>4111</v>
      </c>
      <c r="I280" s="6">
        <f t="shared" si="10"/>
        <v>455.0563196302603</v>
      </c>
      <c r="J280" s="3">
        <f t="shared" si="11"/>
        <v>910.1126392605206</v>
      </c>
      <c r="K280" s="2">
        <v>2</v>
      </c>
    </row>
    <row r="281" spans="1:11" ht="10.5">
      <c r="A281" s="2" t="s">
        <v>14</v>
      </c>
      <c r="B281" s="2" t="s">
        <v>446</v>
      </c>
      <c r="C281" s="2" t="s">
        <v>583</v>
      </c>
      <c r="D281" s="2" t="s">
        <v>584</v>
      </c>
      <c r="E281" s="5">
        <v>42760</v>
      </c>
      <c r="F281" s="5">
        <v>43023</v>
      </c>
      <c r="G281" s="3">
        <v>115416</v>
      </c>
      <c r="H281" s="2">
        <v>252</v>
      </c>
      <c r="I281" s="6">
        <f t="shared" si="10"/>
        <v>458</v>
      </c>
      <c r="J281" s="3">
        <f t="shared" si="11"/>
        <v>105340</v>
      </c>
      <c r="K281" s="2">
        <v>230</v>
      </c>
    </row>
    <row r="282" spans="1:11" ht="10.5">
      <c r="A282" s="2" t="s">
        <v>14</v>
      </c>
      <c r="B282" s="2" t="s">
        <v>446</v>
      </c>
      <c r="C282" s="2" t="s">
        <v>585</v>
      </c>
      <c r="D282" s="2" t="s">
        <v>586</v>
      </c>
      <c r="E282" s="5">
        <v>42900</v>
      </c>
      <c r="F282" s="5">
        <v>43388</v>
      </c>
      <c r="G282" s="3">
        <v>360676</v>
      </c>
      <c r="H282" s="2">
        <v>991</v>
      </c>
      <c r="I282" s="6">
        <f t="shared" si="10"/>
        <v>363.9515640766902</v>
      </c>
      <c r="J282" s="3">
        <f t="shared" si="11"/>
        <v>360676</v>
      </c>
      <c r="K282" s="2">
        <v>991</v>
      </c>
    </row>
    <row r="283" spans="1:11" ht="10.5">
      <c r="A283" s="2" t="s">
        <v>51</v>
      </c>
      <c r="B283" s="2" t="s">
        <v>446</v>
      </c>
      <c r="C283" s="2" t="s">
        <v>587</v>
      </c>
      <c r="D283" s="2" t="s">
        <v>588</v>
      </c>
      <c r="E283" s="5">
        <v>42977</v>
      </c>
      <c r="F283" s="5">
        <v>43555</v>
      </c>
      <c r="G283" s="3">
        <v>1220872</v>
      </c>
      <c r="H283" s="6">
        <v>2584</v>
      </c>
      <c r="I283" s="6">
        <f t="shared" si="10"/>
        <v>472.4736842105263</v>
      </c>
      <c r="J283" s="3">
        <f t="shared" si="11"/>
        <v>1220872</v>
      </c>
      <c r="K283" s="6">
        <v>2584</v>
      </c>
    </row>
    <row r="284" spans="1:11" ht="10.5">
      <c r="A284" s="2" t="s">
        <v>9</v>
      </c>
      <c r="B284" s="2" t="s">
        <v>446</v>
      </c>
      <c r="C284" s="2" t="s">
        <v>589</v>
      </c>
      <c r="D284" s="2" t="s">
        <v>590</v>
      </c>
      <c r="E284" s="5">
        <v>43006</v>
      </c>
      <c r="F284" s="5">
        <v>43738</v>
      </c>
      <c r="G284" s="3">
        <v>2519357.01</v>
      </c>
      <c r="H284" s="6">
        <v>5001</v>
      </c>
      <c r="I284" s="6">
        <f t="shared" si="10"/>
        <v>503.7706478704259</v>
      </c>
      <c r="J284" s="3">
        <f t="shared" si="11"/>
        <v>2519357.01</v>
      </c>
      <c r="K284" s="6">
        <v>5001</v>
      </c>
    </row>
    <row r="285" spans="1:11" ht="10.5">
      <c r="A285" s="2" t="s">
        <v>9</v>
      </c>
      <c r="B285" s="2" t="s">
        <v>591</v>
      </c>
      <c r="C285" s="2" t="s">
        <v>592</v>
      </c>
      <c r="D285" s="2" t="s">
        <v>593</v>
      </c>
      <c r="E285" s="5">
        <v>42789</v>
      </c>
      <c r="F285" s="5">
        <v>43008</v>
      </c>
      <c r="G285" s="3">
        <v>58613.34</v>
      </c>
      <c r="H285" s="2">
        <v>142</v>
      </c>
      <c r="I285" s="6">
        <f t="shared" si="10"/>
        <v>412.77</v>
      </c>
      <c r="J285" s="3">
        <f t="shared" si="11"/>
        <v>42102.54</v>
      </c>
      <c r="K285" s="2">
        <v>102</v>
      </c>
    </row>
    <row r="286" spans="1:11" ht="10.5">
      <c r="A286" s="2" t="s">
        <v>22</v>
      </c>
      <c r="B286" s="2" t="s">
        <v>594</v>
      </c>
      <c r="C286" s="2" t="s">
        <v>595</v>
      </c>
      <c r="D286" s="2" t="s">
        <v>596</v>
      </c>
      <c r="E286" s="5">
        <v>42878</v>
      </c>
      <c r="F286" s="5">
        <v>43343</v>
      </c>
      <c r="G286" s="3">
        <v>1385117.83</v>
      </c>
      <c r="H286" s="6">
        <v>6366</v>
      </c>
      <c r="I286" s="6">
        <f t="shared" si="10"/>
        <v>217.58055765001572</v>
      </c>
      <c r="J286" s="3">
        <f t="shared" si="11"/>
        <v>850522.3998539115</v>
      </c>
      <c r="K286" s="6">
        <v>3909</v>
      </c>
    </row>
    <row r="287" spans="1:11" ht="10.5">
      <c r="A287" s="2" t="s">
        <v>22</v>
      </c>
      <c r="B287" s="2" t="s">
        <v>594</v>
      </c>
      <c r="C287" s="2" t="s">
        <v>597</v>
      </c>
      <c r="D287" s="2" t="s">
        <v>598</v>
      </c>
      <c r="E287" s="5">
        <v>42822</v>
      </c>
      <c r="F287" s="5">
        <v>43131</v>
      </c>
      <c r="G287" s="3">
        <v>121804.8</v>
      </c>
      <c r="H287" s="2">
        <v>260</v>
      </c>
      <c r="I287" s="6">
        <f t="shared" si="10"/>
        <v>468.48</v>
      </c>
      <c r="J287" s="3">
        <f t="shared" si="11"/>
        <v>121804.8</v>
      </c>
      <c r="K287" s="2">
        <v>260</v>
      </c>
    </row>
    <row r="288" spans="1:11" ht="10.5">
      <c r="A288" s="2" t="s">
        <v>22</v>
      </c>
      <c r="B288" s="2" t="s">
        <v>594</v>
      </c>
      <c r="C288" s="2" t="s">
        <v>599</v>
      </c>
      <c r="D288" s="2" t="s">
        <v>600</v>
      </c>
      <c r="E288" s="5">
        <v>42822</v>
      </c>
      <c r="F288" s="5">
        <v>43131</v>
      </c>
      <c r="G288" s="3">
        <v>279734</v>
      </c>
      <c r="H288" s="2">
        <v>778</v>
      </c>
      <c r="I288" s="6">
        <f t="shared" si="10"/>
        <v>359.5552699228792</v>
      </c>
      <c r="J288" s="3">
        <f t="shared" si="11"/>
        <v>279734</v>
      </c>
      <c r="K288" s="2">
        <v>778</v>
      </c>
    </row>
    <row r="289" spans="1:11" ht="10.5">
      <c r="A289" s="2" t="s">
        <v>22</v>
      </c>
      <c r="B289" s="2" t="s">
        <v>594</v>
      </c>
      <c r="C289" s="2" t="s">
        <v>601</v>
      </c>
      <c r="D289" s="2" t="s">
        <v>602</v>
      </c>
      <c r="E289" s="5">
        <v>42822</v>
      </c>
      <c r="F289" s="5">
        <v>43131</v>
      </c>
      <c r="G289" s="3">
        <v>198276</v>
      </c>
      <c r="H289" s="2">
        <v>596</v>
      </c>
      <c r="I289" s="6">
        <f t="shared" si="10"/>
        <v>332.67785234899327</v>
      </c>
      <c r="J289" s="3">
        <f t="shared" si="11"/>
        <v>198276</v>
      </c>
      <c r="K289" s="2">
        <v>596</v>
      </c>
    </row>
    <row r="290" spans="1:11" ht="10.5">
      <c r="A290" s="2" t="s">
        <v>22</v>
      </c>
      <c r="B290" s="2" t="s">
        <v>594</v>
      </c>
      <c r="C290" s="2" t="s">
        <v>603</v>
      </c>
      <c r="D290" s="2" t="s">
        <v>604</v>
      </c>
      <c r="E290" s="5">
        <v>42899</v>
      </c>
      <c r="F290" s="5">
        <v>43358</v>
      </c>
      <c r="G290" s="3">
        <v>445641.3</v>
      </c>
      <c r="H290" s="6">
        <v>2439</v>
      </c>
      <c r="I290" s="6">
        <f t="shared" si="10"/>
        <v>182.71476014760148</v>
      </c>
      <c r="J290" s="3">
        <f t="shared" si="11"/>
        <v>445641.3</v>
      </c>
      <c r="K290" s="6">
        <v>2439</v>
      </c>
    </row>
    <row r="291" spans="1:11" ht="10.5">
      <c r="A291" s="2" t="s">
        <v>14</v>
      </c>
      <c r="B291" s="2" t="s">
        <v>605</v>
      </c>
      <c r="C291" s="2" t="s">
        <v>606</v>
      </c>
      <c r="D291" s="2" t="s">
        <v>607</v>
      </c>
      <c r="E291" s="5">
        <v>42942</v>
      </c>
      <c r="F291" s="5">
        <v>43388</v>
      </c>
      <c r="G291" s="3">
        <v>753010</v>
      </c>
      <c r="H291" s="6">
        <v>2363</v>
      </c>
      <c r="I291" s="6">
        <f t="shared" si="10"/>
        <v>318.66694879390604</v>
      </c>
      <c r="J291" s="3">
        <f t="shared" si="11"/>
        <v>753010</v>
      </c>
      <c r="K291" s="6">
        <v>2363</v>
      </c>
    </row>
    <row r="292" spans="1:11" ht="10.5">
      <c r="A292" s="2" t="s">
        <v>1</v>
      </c>
      <c r="B292" s="2" t="s">
        <v>608</v>
      </c>
      <c r="C292" s="2" t="s">
        <v>609</v>
      </c>
      <c r="D292" s="2" t="s">
        <v>610</v>
      </c>
      <c r="E292" s="5">
        <v>42787</v>
      </c>
      <c r="F292" s="5">
        <v>43404</v>
      </c>
      <c r="G292" s="3">
        <v>2859381</v>
      </c>
      <c r="H292" s="6">
        <v>6720</v>
      </c>
      <c r="I292" s="6">
        <f t="shared" si="10"/>
        <v>425.503125</v>
      </c>
      <c r="J292" s="3">
        <f t="shared" si="11"/>
        <v>2280271.246875</v>
      </c>
      <c r="K292" s="6">
        <v>5359</v>
      </c>
    </row>
    <row r="293" spans="1:11" ht="10.5">
      <c r="A293" s="2" t="s">
        <v>9</v>
      </c>
      <c r="B293" s="2" t="s">
        <v>608</v>
      </c>
      <c r="C293" s="2" t="s">
        <v>611</v>
      </c>
      <c r="D293" s="2" t="s">
        <v>612</v>
      </c>
      <c r="E293" s="5">
        <v>42789</v>
      </c>
      <c r="F293" s="5">
        <v>43465</v>
      </c>
      <c r="G293" s="3">
        <v>1507231</v>
      </c>
      <c r="H293" s="6">
        <v>4723</v>
      </c>
      <c r="I293" s="6">
        <f t="shared" si="10"/>
        <v>319.12576752064365</v>
      </c>
      <c r="J293" s="3">
        <f t="shared" si="11"/>
        <v>1314479.036417531</v>
      </c>
      <c r="K293" s="6">
        <v>4119</v>
      </c>
    </row>
    <row r="294" spans="1:11" ht="10.5">
      <c r="A294" s="2" t="s">
        <v>14</v>
      </c>
      <c r="B294" s="2" t="s">
        <v>608</v>
      </c>
      <c r="C294" s="2" t="s">
        <v>613</v>
      </c>
      <c r="D294" s="2" t="s">
        <v>614</v>
      </c>
      <c r="E294" s="5">
        <v>42879</v>
      </c>
      <c r="F294" s="5">
        <v>43753</v>
      </c>
      <c r="G294" s="3">
        <v>1337945.15</v>
      </c>
      <c r="H294" s="6">
        <v>4095</v>
      </c>
      <c r="I294" s="6">
        <f t="shared" si="10"/>
        <v>326.72653235653235</v>
      </c>
      <c r="J294" s="3">
        <f t="shared" si="11"/>
        <v>1264431.6802197802</v>
      </c>
      <c r="K294" s="6">
        <v>3870</v>
      </c>
    </row>
    <row r="296" spans="5:11" s="9" customFormat="1" ht="10.5">
      <c r="E296" s="9" t="s">
        <v>629</v>
      </c>
      <c r="G296" s="10"/>
      <c r="J296" s="10">
        <f>SUM(J8:J294)</f>
        <v>195830923.4390676</v>
      </c>
      <c r="K296" s="11">
        <f>SUM(K8:K294)</f>
        <v>619579</v>
      </c>
    </row>
  </sheetData>
  <sheetProtection/>
  <printOptions/>
  <pageMargins left="0.7" right="0.7" top="0.75" bottom="0.7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FERGUSON, PATRICK (DNR)</dc:creator>
  <cp:keywords/>
  <dc:description/>
  <cp:lastModifiedBy>FERGUSON, PATRICK (DNR)</cp:lastModifiedBy>
  <cp:lastPrinted>2017-10-09T17:55:59Z</cp:lastPrinted>
  <dcterms:created xsi:type="dcterms:W3CDTF">2017-10-09T17:57:06Z</dcterms:created>
  <dcterms:modified xsi:type="dcterms:W3CDTF">2017-10-09T17:57:06Z</dcterms:modified>
  <cp:category/>
  <cp:version/>
  <cp:contentType/>
  <cp:contentStatus/>
</cp:coreProperties>
</file>