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12045"/>
  </bookViews>
  <sheets>
    <sheet name="psl_ts_oct18_all_sold_sales" sheetId="1" r:id="rId1"/>
  </sheets>
  <calcPr calcId="0"/>
</workbook>
</file>

<file path=xl/calcChain.xml><?xml version="1.0" encoding="utf-8"?>
<calcChain xmlns="http://schemas.openxmlformats.org/spreadsheetml/2006/main">
  <c r="K280" i="1" l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/>
  <c r="I61" i="1"/>
  <c r="J61" i="1" s="1"/>
  <c r="I62" i="1"/>
  <c r="J62" i="1" s="1"/>
  <c r="I63" i="1"/>
  <c r="J63" i="1" s="1"/>
  <c r="I64" i="1"/>
  <c r="J64" i="1"/>
  <c r="I65" i="1"/>
  <c r="J65" i="1" s="1"/>
  <c r="I66" i="1"/>
  <c r="J66" i="1" s="1"/>
  <c r="I67" i="1"/>
  <c r="J67" i="1" s="1"/>
  <c r="I68" i="1"/>
  <c r="J68" i="1" s="1"/>
  <c r="I69" i="1"/>
  <c r="J69" i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/>
  <c r="I89" i="1"/>
  <c r="J89" i="1" s="1"/>
  <c r="I90" i="1"/>
  <c r="J90" i="1" s="1"/>
  <c r="I91" i="1"/>
  <c r="J91" i="1" s="1"/>
  <c r="I92" i="1"/>
  <c r="J92" i="1" s="1"/>
  <c r="I93" i="1"/>
  <c r="J93" i="1"/>
  <c r="I94" i="1"/>
  <c r="J94" i="1" s="1"/>
  <c r="I95" i="1"/>
  <c r="J95" i="1" s="1"/>
  <c r="I96" i="1"/>
  <c r="J96" i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/>
  <c r="I103" i="1"/>
  <c r="J103" i="1" s="1"/>
  <c r="I104" i="1"/>
  <c r="J104" i="1" s="1"/>
  <c r="I105" i="1"/>
  <c r="J105" i="1" s="1"/>
  <c r="I106" i="1"/>
  <c r="J106" i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/>
  <c r="I119" i="1"/>
  <c r="J119" i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/>
  <c r="I131" i="1"/>
  <c r="J131" i="1"/>
  <c r="I132" i="1"/>
  <c r="J132" i="1" s="1"/>
  <c r="I133" i="1"/>
  <c r="J133" i="1" s="1"/>
  <c r="I134" i="1"/>
  <c r="J134" i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/>
  <c r="I154" i="1"/>
  <c r="J154" i="1"/>
  <c r="I155" i="1"/>
  <c r="J155" i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/>
  <c r="I163" i="1"/>
  <c r="J163" i="1" s="1"/>
  <c r="I164" i="1"/>
  <c r="J164" i="1" s="1"/>
  <c r="I165" i="1"/>
  <c r="J165" i="1" s="1"/>
  <c r="I166" i="1"/>
  <c r="J166" i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/>
  <c r="I202" i="1"/>
  <c r="J202" i="1" s="1"/>
  <c r="I203" i="1"/>
  <c r="J203" i="1"/>
  <c r="I204" i="1"/>
  <c r="J204" i="1" s="1"/>
  <c r="I205" i="1"/>
  <c r="J205" i="1" s="1"/>
  <c r="I206" i="1"/>
  <c r="J206" i="1" s="1"/>
  <c r="I207" i="1"/>
  <c r="J207" i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/>
  <c r="I252" i="1"/>
  <c r="J252" i="1" s="1"/>
  <c r="I253" i="1"/>
  <c r="J253" i="1" s="1"/>
  <c r="I254" i="1"/>
  <c r="J254" i="1" s="1"/>
  <c r="I255" i="1"/>
  <c r="J255" i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/>
  <c r="I263" i="1"/>
  <c r="J263" i="1" s="1"/>
  <c r="I264" i="1"/>
  <c r="J264" i="1" s="1"/>
  <c r="I265" i="1"/>
  <c r="J265" i="1" s="1"/>
  <c r="I266" i="1"/>
  <c r="J266" i="1" s="1"/>
  <c r="I267" i="1"/>
  <c r="J267" i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/>
  <c r="I278" i="1"/>
  <c r="J278" i="1" s="1"/>
  <c r="I8" i="1"/>
  <c r="J8" i="1" s="1"/>
  <c r="I9" i="1"/>
  <c r="J9" i="1"/>
  <c r="I10" i="1"/>
  <c r="J10" i="1" s="1"/>
  <c r="I11" i="1"/>
  <c r="J11" i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/>
  <c r="I49" i="1"/>
  <c r="J49" i="1" s="1"/>
  <c r="J280" i="1" l="1"/>
</calcChain>
</file>

<file path=xl/sharedStrings.xml><?xml version="1.0" encoding="utf-8"?>
<sst xmlns="http://schemas.openxmlformats.org/spreadsheetml/2006/main" count="1104" uniqueCount="587">
  <si>
    <t>Timber Sales Remaining Volume by Purchaser</t>
  </si>
  <si>
    <t>South Puget Sound</t>
  </si>
  <si>
    <t>A&amp;W TIMBER BROKERS INC</t>
  </si>
  <si>
    <t>Pacific Cascade</t>
  </si>
  <si>
    <t>BRIGHTY</t>
  </si>
  <si>
    <t>C3000093936</t>
  </si>
  <si>
    <t>GRINDER</t>
  </si>
  <si>
    <t>C3000094072</t>
  </si>
  <si>
    <t>Northwest</t>
  </si>
  <si>
    <t>ALTA FOREST PRODUCTS LLC</t>
  </si>
  <si>
    <t>GRASSHOPPER SORT 6</t>
  </si>
  <si>
    <t>C3000094855</t>
  </si>
  <si>
    <t>Olympic</t>
  </si>
  <si>
    <t>PALEKAIKO VRH RMZ SO</t>
  </si>
  <si>
    <t>C3000096539</t>
  </si>
  <si>
    <t>KING BEAR CAT SORT 7</t>
  </si>
  <si>
    <t>C3000096564</t>
  </si>
  <si>
    <t>STRIPED TIE SORT 4</t>
  </si>
  <si>
    <t>C3000096881</t>
  </si>
  <si>
    <t>ROLLER SORT 15</t>
  </si>
  <si>
    <t>C3000097305</t>
  </si>
  <si>
    <t>B&amp;L BULLDOZING LLC</t>
  </si>
  <si>
    <t>DOOGIE THINNING</t>
  </si>
  <si>
    <t>C3000092629</t>
  </si>
  <si>
    <t>BELL TIMBER INC</t>
  </si>
  <si>
    <t>PARK BENCH VDT &amp; VRH</t>
  </si>
  <si>
    <t>C3000091801</t>
  </si>
  <si>
    <t>KING BEAR CAT SORT 8</t>
  </si>
  <si>
    <t>C3000096565</t>
  </si>
  <si>
    <t>FETA SORT 10</t>
  </si>
  <si>
    <t>C3000097325</t>
  </si>
  <si>
    <t>Northeast</t>
  </si>
  <si>
    <t>BOISE CASCADE WOOD PRODU</t>
  </si>
  <si>
    <t>GONE DRY</t>
  </si>
  <si>
    <t>C3000091740</t>
  </si>
  <si>
    <t>HAWK</t>
  </si>
  <si>
    <t>C3000091864</t>
  </si>
  <si>
    <t>ALICE MAE</t>
  </si>
  <si>
    <t>C3000093947</t>
  </si>
  <si>
    <t>LUCKY</t>
  </si>
  <si>
    <t>C3000095429</t>
  </si>
  <si>
    <t>BUSE TIMBER &amp; SALES INC</t>
  </si>
  <si>
    <t>GRASSHOPPER SORT 1</t>
  </si>
  <si>
    <t>C3000094850</t>
  </si>
  <si>
    <t>GRASSHOPPER SORT 2</t>
  </si>
  <si>
    <t>C3000094851</t>
  </si>
  <si>
    <t>CAT FAN SORT 15</t>
  </si>
  <si>
    <t>C3000096034</t>
  </si>
  <si>
    <t>KING BEAR CAT SORT 2</t>
  </si>
  <si>
    <t>C3000096559</t>
  </si>
  <si>
    <t>KING BEAR CAT SORT 3</t>
  </si>
  <si>
    <t>C3000096560</t>
  </si>
  <si>
    <t>KING BEAR CAT SORT 6</t>
  </si>
  <si>
    <t>C3000096563</t>
  </si>
  <si>
    <t>CANYON LUMBER CO INC</t>
  </si>
  <si>
    <t>SKOOKUM SORT 4</t>
  </si>
  <si>
    <t>C3000097027</t>
  </si>
  <si>
    <t>CASCADE HARDWOOD INC</t>
  </si>
  <si>
    <t>RED EYE VRH RMZ</t>
  </si>
  <si>
    <t>C3000095951</t>
  </si>
  <si>
    <t>CAT FAN SORT 20</t>
  </si>
  <si>
    <t>C3000096039</t>
  </si>
  <si>
    <t>CURRIED FIR SORT 4</t>
  </si>
  <si>
    <t>C3000096650</t>
  </si>
  <si>
    <t>CURRIED FIR SORT 5</t>
  </si>
  <si>
    <t>C3000096651</t>
  </si>
  <si>
    <t>SKOOKUM SORT 9</t>
  </si>
  <si>
    <t>C3000097032</t>
  </si>
  <si>
    <t>ROLLER SORT 14</t>
  </si>
  <si>
    <t>C3000097304</t>
  </si>
  <si>
    <t>CASCADE HARDWOOD LLC</t>
  </si>
  <si>
    <t>BURNT ENDS</t>
  </si>
  <si>
    <t>C3000093259</t>
  </si>
  <si>
    <t>CHEHALIS VALLEY TIMBER I</t>
  </si>
  <si>
    <t>CHEHALIS VALLEY TIMB</t>
  </si>
  <si>
    <t>C3000094971</t>
  </si>
  <si>
    <t>COLUMBIA VISTA CORP</t>
  </si>
  <si>
    <t>Q LINE</t>
  </si>
  <si>
    <t>C3000095402</t>
  </si>
  <si>
    <t>CAT FAN SORT 17</t>
  </si>
  <si>
    <t>C3000096036</t>
  </si>
  <si>
    <t>CAPE LAKE SORT 1</t>
  </si>
  <si>
    <t>C3000096607</t>
  </si>
  <si>
    <t>BLOCKBUSTER SORT 15</t>
  </si>
  <si>
    <t>C3000097309</t>
  </si>
  <si>
    <t>FETA SORT 4</t>
  </si>
  <si>
    <t>C3000097319</t>
  </si>
  <si>
    <t>DOUBLE MOUNTAIN DEVELOPM</t>
  </si>
  <si>
    <t>RAINIER THINNING</t>
  </si>
  <si>
    <t>C3000092094</t>
  </si>
  <si>
    <t>CARR RD FIRE SALVAGE</t>
  </si>
  <si>
    <t>C3000096859</t>
  </si>
  <si>
    <t>EVERGREEN FIBRE INC</t>
  </si>
  <si>
    <t>STRIPED TIE SORT 9</t>
  </si>
  <si>
    <t>C3000096886</t>
  </si>
  <si>
    <t>STRIPE TIE SORT 10</t>
  </si>
  <si>
    <t>C3000096887</t>
  </si>
  <si>
    <t>GEORGIA PACIFIC WFS LLC</t>
  </si>
  <si>
    <t>CAPE LAKE SORT 3</t>
  </si>
  <si>
    <t>C3000096609</t>
  </si>
  <si>
    <t>STRIPED TIE SORT 2</t>
  </si>
  <si>
    <t>C3000096879</t>
  </si>
  <si>
    <t>GREAT WESTERN LUMBER CO</t>
  </si>
  <si>
    <t>C3000096535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</si>
  <si>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</si>
  <si>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</si>
  <si>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</si>
  <si>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</si>
  <si>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</si>
  <si>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</si>
  <si>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</si>
  <si>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</si>
  <si>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</si>
  <si>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YAKIMA VALLEY VDT</t>
  </si>
  <si>
    <t>C3000092545</t>
  </si>
  <si>
    <t>CLEARWATER REVIVAL V</t>
  </si>
  <si>
    <t>C3000092624</t>
  </si>
  <si>
    <t>PIG KNUCKLE RIDGE</t>
  </si>
  <si>
    <t>C3000092630</t>
  </si>
  <si>
    <t>GOLFER</t>
  </si>
  <si>
    <t>C3000092649</t>
  </si>
  <si>
    <t>LOTTA STRANDS</t>
  </si>
  <si>
    <t>C3000093059</t>
  </si>
  <si>
    <t>MOONSTER</t>
  </si>
  <si>
    <t>C3000093329</t>
  </si>
  <si>
    <t>JUMPIN JACK</t>
  </si>
  <si>
    <t>C3000093486</t>
  </si>
  <si>
    <t>CRAWFORD 17</t>
  </si>
  <si>
    <t>C3000093508</t>
  </si>
  <si>
    <t>DEMINGS DELIGHT VDT</t>
  </si>
  <si>
    <t>C3000093567</t>
  </si>
  <si>
    <t>TWO FOR KIP</t>
  </si>
  <si>
    <t>C3000093616</t>
  </si>
  <si>
    <t>CLEAR BACK VRH VDT</t>
  </si>
  <si>
    <t>C3000093728</t>
  </si>
  <si>
    <t>CATT BACK</t>
  </si>
  <si>
    <t>C3000094074</t>
  </si>
  <si>
    <t>HECKENPECK</t>
  </si>
  <si>
    <t>C3000094197</t>
  </si>
  <si>
    <t>FLYIN SOMEWHERE</t>
  </si>
  <si>
    <t>C3000094314</t>
  </si>
  <si>
    <t>VOYAGER</t>
  </si>
  <si>
    <t>C3000094417</t>
  </si>
  <si>
    <t>SANDHILL VDT VRH</t>
  </si>
  <si>
    <t>C3000094693</t>
  </si>
  <si>
    <t>JAGUAR</t>
  </si>
  <si>
    <t>C3000094741</t>
  </si>
  <si>
    <t>GRASSHOPPER SORT 5</t>
  </si>
  <si>
    <t>C3000094854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</si>
  <si>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</si>
  <si>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</si>
  <si>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</si>
  <si>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</si>
  <si>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</si>
  <si>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</si>
  <si>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</si>
  <si>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</si>
  <si>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</si>
  <si>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</si>
  <si>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WEST HERRINGTON</t>
  </si>
  <si>
    <t>C3000095103</t>
  </si>
  <si>
    <t>SWIFT MITCHELL VRH V</t>
  </si>
  <si>
    <t>C3000095109</t>
  </si>
  <si>
    <t>CAT FAN SORT 7</t>
  </si>
  <si>
    <t>C3000095132</t>
  </si>
  <si>
    <t>ODDFELLOWS</t>
  </si>
  <si>
    <t>C3000095191</t>
  </si>
  <si>
    <t>MERO CORNER SWT RMZ</t>
  </si>
  <si>
    <t>C3000095279</t>
  </si>
  <si>
    <t>COCONUTS</t>
  </si>
  <si>
    <t>C3000095399</t>
  </si>
  <si>
    <t>CUMBERLAND</t>
  </si>
  <si>
    <t>C3000095882</t>
  </si>
  <si>
    <t>BARNES DRIVER VRH RM</t>
  </si>
  <si>
    <t>C3000095885</t>
  </si>
  <si>
    <t>SHOE SHINER</t>
  </si>
  <si>
    <t>C3000095934</t>
  </si>
  <si>
    <t>NOOKSACK SALVAGE VDT</t>
  </si>
  <si>
    <t>C3000095988</t>
  </si>
  <si>
    <t>FIR TRADER VRH VDT</t>
  </si>
  <si>
    <t>C3000096013</t>
  </si>
  <si>
    <t>KING BEAR CAT SORT 1</t>
  </si>
  <si>
    <t>C3000096558</t>
  </si>
  <si>
    <t>KING BEAR CAT SORT 4</t>
  </si>
  <si>
    <t>C3000096561</t>
  </si>
  <si>
    <t>KING BEAR CAT SORT 5</t>
  </si>
  <si>
    <t>C3000096562</t>
  </si>
  <si>
    <t>NORTH SAAR VRH RMZ</t>
  </si>
  <si>
    <t>C3000096705</t>
  </si>
  <si>
    <t>FETA SORT 2</t>
  </si>
  <si>
    <t>C3000097317</t>
  </si>
  <si>
    <t>FETA SORT 6</t>
  </si>
  <si>
    <t>C3000097321</t>
  </si>
  <si>
    <t>HARBOR TIMBER</t>
  </si>
  <si>
    <t>HEADRIG</t>
  </si>
  <si>
    <t>C3000094686</t>
  </si>
  <si>
    <t>ALOHA</t>
  </si>
  <si>
    <t>C3000095011</t>
  </si>
  <si>
    <t>SHORT STACK</t>
  </si>
  <si>
    <t>C3000095108</t>
  </si>
  <si>
    <t>MAPLE SYRUP VRH AND</t>
  </si>
  <si>
    <t>C3000095307</t>
  </si>
  <si>
    <t>MAIN TIME</t>
  </si>
  <si>
    <t>C3000095530</t>
  </si>
  <si>
    <t>MAYBE THINNER</t>
  </si>
  <si>
    <t>C3000096396</t>
  </si>
  <si>
    <t>GUPPY</t>
  </si>
  <si>
    <t>C3000096783</t>
  </si>
  <si>
    <t>HIGH CASCADE INC</t>
  </si>
  <si>
    <t>SLAM DUNK VRH VDT</t>
  </si>
  <si>
    <t>C3000095803</t>
  </si>
  <si>
    <t>TEXAS CREEK VRH</t>
  </si>
  <si>
    <t>C3000096639</t>
  </si>
  <si>
    <t>CURRIED FIR SORT 7</t>
  </si>
  <si>
    <t>C3000096653</t>
  </si>
  <si>
    <t>INTERFOR US INC</t>
  </si>
  <si>
    <t>N-1100 VDT</t>
  </si>
  <si>
    <t>C3000090940</t>
  </si>
  <si>
    <t>CSI VRH AND THIN</t>
  </si>
  <si>
    <t>C3000090992</t>
  </si>
  <si>
    <t>TACOMA SELECT VDT</t>
  </si>
  <si>
    <t>C3000092163</t>
  </si>
  <si>
    <t>CLAWED BEAR</t>
  </si>
  <si>
    <t>C3000092364</t>
  </si>
  <si>
    <t>CENTER 16 THINNING</t>
  </si>
  <si>
    <t>C3000093097</t>
  </si>
  <si>
    <t>LOST CREEK</t>
  </si>
  <si>
    <t>C3000093181</t>
  </si>
  <si>
    <t>MAUDIFIED VDT</t>
  </si>
  <si>
    <t>C3000093480</t>
  </si>
  <si>
    <t>PANAMA THIN</t>
  </si>
  <si>
    <t>C3000093592</t>
  </si>
  <si>
    <t>MAY DAY</t>
  </si>
  <si>
    <t>C3000093634</t>
  </si>
  <si>
    <t>LITTLE FOOT</t>
  </si>
  <si>
    <t>C3000093650</t>
  </si>
  <si>
    <t>RAINFOREST</t>
  </si>
  <si>
    <t>C3000094153</t>
  </si>
  <si>
    <t>NO NAME CARPENTER VD</t>
  </si>
  <si>
    <t>C3000094511</t>
  </si>
  <si>
    <t>TIMBER TIME THIN</t>
  </si>
  <si>
    <t>C3000095563</t>
  </si>
  <si>
    <t>TYEE TUG</t>
  </si>
  <si>
    <t>C3000095564</t>
  </si>
  <si>
    <t>WEST TEXAS VRH/VDT</t>
  </si>
  <si>
    <t>C3000095601</t>
  </si>
  <si>
    <t>WALK IN THE PARK VRH</t>
  </si>
  <si>
    <t>C3000095616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</si>
  <si>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</si>
  <si>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</si>
  <si>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</si>
  <si>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</si>
  <si>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</si>
  <si>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</si>
  <si>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</si>
  <si>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</si>
  <si>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CAPE LAKE SORT 2</t>
  </si>
  <si>
    <t>C3000096608</t>
  </si>
  <si>
    <t>STRIPED TIES SORT 3</t>
  </si>
  <si>
    <t>C3000096880</t>
  </si>
  <si>
    <t>THE VILLAGE</t>
  </si>
  <si>
    <t>C3000096930</t>
  </si>
  <si>
    <t>SKOOKUM SORT 1</t>
  </si>
  <si>
    <t>C3000097024</t>
  </si>
  <si>
    <t>FETA SORT 1</t>
  </si>
  <si>
    <t>C3000097316</t>
  </si>
  <si>
    <t>FETA SORT 5</t>
  </si>
  <si>
    <t>C3000097320</t>
  </si>
  <si>
    <t>JKCK RESOURCES INC</t>
  </si>
  <si>
    <t>CAT FAN SORT 12</t>
  </si>
  <si>
    <t>C3000095137</t>
  </si>
  <si>
    <t>CAT FAN SORT 13</t>
  </si>
  <si>
    <t>C3000095138</t>
  </si>
  <si>
    <t>C3000096543</t>
  </si>
  <si>
    <t>CAPE LAKE SORT 11</t>
  </si>
  <si>
    <t>C3000096617</t>
  </si>
  <si>
    <t>SKOOKUM SORT 8</t>
  </si>
  <si>
    <t>C3000097031</t>
  </si>
  <si>
    <t>MCFARLAND CASCADE HOLDIN</t>
  </si>
  <si>
    <t>BLACK LICORICE</t>
  </si>
  <si>
    <t>C3000094092</t>
  </si>
  <si>
    <t>MARY TODD</t>
  </si>
  <si>
    <t>C3000097183</t>
  </si>
  <si>
    <t>MURPHY COMPANY</t>
  </si>
  <si>
    <t>PROSPECTOR VRH</t>
  </si>
  <si>
    <t>C3000092543</t>
  </si>
  <si>
    <t>COUGAR</t>
  </si>
  <si>
    <t>C3000093061</t>
  </si>
  <si>
    <t>EXPLORATION</t>
  </si>
  <si>
    <t>C3000093219</t>
  </si>
  <si>
    <t>EARL GRAY</t>
  </si>
  <si>
    <t>C3000093254</t>
  </si>
  <si>
    <t>CAYLPSO</t>
  </si>
  <si>
    <t>C3000093648</t>
  </si>
  <si>
    <t>CHIMIBOB</t>
  </si>
  <si>
    <t>C3000093649</t>
  </si>
  <si>
    <t>STEBBINS VRH VDT</t>
  </si>
  <si>
    <t>C3000094063</t>
  </si>
  <si>
    <t>SAW LINK</t>
  </si>
  <si>
    <t>C3000094076</t>
  </si>
  <si>
    <t>PYRITE</t>
  </si>
  <si>
    <t>C3000094091</t>
  </si>
  <si>
    <t>POP TART</t>
  </si>
  <si>
    <t>C3000094389</t>
  </si>
  <si>
    <t>ONE HORN</t>
  </si>
  <si>
    <t>C3000094405</t>
  </si>
  <si>
    <t>KOMBUCHA</t>
  </si>
  <si>
    <t>C3000094677</t>
  </si>
  <si>
    <t>CONAN</t>
  </si>
  <si>
    <t>C3000095174</t>
  </si>
  <si>
    <t>LOFTY VRH WMZ</t>
  </si>
  <si>
    <t>C3000095343</t>
  </si>
  <si>
    <t>KRISTINE</t>
  </si>
  <si>
    <t>C3000095703</t>
  </si>
  <si>
    <t>TRADEMARKED VRH RMZ</t>
  </si>
  <si>
    <t>C3000095705</t>
  </si>
  <si>
    <t>SKOOKUM SORT 2</t>
  </si>
  <si>
    <t>C3000097025</t>
  </si>
  <si>
    <t>WALKER</t>
  </si>
  <si>
    <t>C3000097035</t>
  </si>
  <si>
    <t>NORTHWEST HARDWOODS</t>
  </si>
  <si>
    <t>CAPE LAKE SORT 10</t>
  </si>
  <si>
    <t>C3000096616</t>
  </si>
  <si>
    <t>CAPE LAKE SORT 12</t>
  </si>
  <si>
    <t>C3000096618</t>
  </si>
  <si>
    <t>SKOOKUM SORT 5</t>
  </si>
  <si>
    <t>C3000097028</t>
  </si>
  <si>
    <t>SKOOKUM SORT 6</t>
  </si>
  <si>
    <t>C3000097029</t>
  </si>
  <si>
    <t>ROLLER SORT 17</t>
  </si>
  <si>
    <t>C3000097307</t>
  </si>
  <si>
    <t>FETA SORT 7</t>
  </si>
  <si>
    <t>C3000097322</t>
  </si>
  <si>
    <t>CAT FAN SORT 24</t>
  </si>
  <si>
    <t>C3000097898</t>
  </si>
  <si>
    <t>NORTHWEST HARDWOODS INC</t>
  </si>
  <si>
    <t>GRASSHOPPER SORT 7</t>
  </si>
  <si>
    <t>C3000094856</t>
  </si>
  <si>
    <t>GRASSHOPPER SORT 8</t>
  </si>
  <si>
    <t>C3000094857</t>
  </si>
  <si>
    <t>GRASSHOPPER SORT 10</t>
  </si>
  <si>
    <t>C3000094859</t>
  </si>
  <si>
    <t>C3000096540</t>
  </si>
  <si>
    <t>C3000096544</t>
  </si>
  <si>
    <t>KING BEAR CAT SORT 9</t>
  </si>
  <si>
    <t>C3000096566</t>
  </si>
  <si>
    <t>C3000096569</t>
  </si>
  <si>
    <t>NORTHWEST LOG MARKETING</t>
  </si>
  <si>
    <t>MATHINNER</t>
  </si>
  <si>
    <t>C3000094752</t>
  </si>
  <si>
    <t>MCKINNON VDT VRH</t>
  </si>
  <si>
    <t>C3000096641</t>
  </si>
  <si>
    <t>PACIFIC FIBRE PRODUCTS</t>
  </si>
  <si>
    <t>CURRIED FIR SORT 8</t>
  </si>
  <si>
    <t>C3000096654</t>
  </si>
  <si>
    <t>CURRIED FIR SORT 9</t>
  </si>
  <si>
    <t>C3000096655</t>
  </si>
  <si>
    <t>ROLLER SORT 16</t>
  </si>
  <si>
    <t>C3000097306</t>
  </si>
  <si>
    <t>BLOCKBUSTER SORT 18</t>
  </si>
  <si>
    <t>C3000097312</t>
  </si>
  <si>
    <t>BLOCKBUSTER SORT 19</t>
  </si>
  <si>
    <t>C3000097313</t>
  </si>
  <si>
    <t>FETA SORT 8</t>
  </si>
  <si>
    <t>C3000097323</t>
  </si>
  <si>
    <t>FETA SORT 9</t>
  </si>
  <si>
    <t>C3000097324</t>
  </si>
  <si>
    <t>PORT ANGELES HARDWOOD</t>
  </si>
  <si>
    <t>SAPONA HARDWOOD VRH</t>
  </si>
  <si>
    <t>C3000096238</t>
  </si>
  <si>
    <t>C3000096541</t>
  </si>
  <si>
    <t>C3000096542</t>
  </si>
  <si>
    <t>C3000096567</t>
  </si>
  <si>
    <t>CAPE LAKE SORT 9</t>
  </si>
  <si>
    <t>C3000096615</t>
  </si>
  <si>
    <t>STRIPED TIE SORT 7</t>
  </si>
  <si>
    <t>C3000096884</t>
  </si>
  <si>
    <t>STRIPED TIE SORT 8</t>
  </si>
  <si>
    <t>C3000096885</t>
  </si>
  <si>
    <t>D-2600 DIRECT</t>
  </si>
  <si>
    <t>C300OL18001</t>
  </si>
  <si>
    <t>PULLEY CORPORATION</t>
  </si>
  <si>
    <t>UPPER REITER VDT VRH</t>
  </si>
  <si>
    <t>C3000093897</t>
  </si>
  <si>
    <t>RAINIER VENEER INC</t>
  </si>
  <si>
    <t>LONG CUT VRH &amp; RMZ</t>
  </si>
  <si>
    <t>C3000094676</t>
  </si>
  <si>
    <t>SPITFIRE</t>
  </si>
  <si>
    <t>C3000094839</t>
  </si>
  <si>
    <t>RSG FOREST PRODUCTS</t>
  </si>
  <si>
    <t>NIVLOC</t>
  </si>
  <si>
    <t>C3000095096</t>
  </si>
  <si>
    <t>CAT FAN SORT 16</t>
  </si>
  <si>
    <t>C3000096035</t>
  </si>
  <si>
    <t>CAT FAN SORT 18</t>
  </si>
  <si>
    <t>C3000096037</t>
  </si>
  <si>
    <t>CURRIED FIR SORT 1</t>
  </si>
  <si>
    <t>C3000096647</t>
  </si>
  <si>
    <t>CURRIED FIR SORT 2</t>
  </si>
  <si>
    <t>C3000096648</t>
  </si>
  <si>
    <t>CURRIED FIR SORT 6</t>
  </si>
  <si>
    <t>C3000096652</t>
  </si>
  <si>
    <t>RYFIELD PROPERTIES INC</t>
  </si>
  <si>
    <t>SHUWAH THIN</t>
  </si>
  <si>
    <t>C3000092732</t>
  </si>
  <si>
    <t>ELLEN CREEK VDT</t>
  </si>
  <si>
    <t>C3000093511</t>
  </si>
  <si>
    <t>SELECT WOOD PRODUCTS</t>
  </si>
  <si>
    <t>ALOHA CEDAR DIRECT</t>
  </si>
  <si>
    <t>C300OL18005</t>
  </si>
  <si>
    <t>SIERRA PACIFIC INDUSTRIE</t>
  </si>
  <si>
    <t>BOUNDARY BASCULE</t>
  </si>
  <si>
    <t>C3000090289</t>
  </si>
  <si>
    <t>LIKE IKE VRH &amp; VDT</t>
  </si>
  <si>
    <t>C3000092211</t>
  </si>
  <si>
    <t>COUGAR CREEK</t>
  </si>
  <si>
    <t>C3000092255</t>
  </si>
  <si>
    <t>DEER</t>
  </si>
  <si>
    <t>C3000092347</t>
  </si>
  <si>
    <t>RAVEN VRH &amp; VDT</t>
  </si>
  <si>
    <t>C3000092631</t>
  </si>
  <si>
    <t>SEMPRE VRH &amp; VDT</t>
  </si>
  <si>
    <t>C3000092796</t>
  </si>
  <si>
    <t>COMMITMENT</t>
  </si>
  <si>
    <t>C3000093220</t>
  </si>
  <si>
    <t>BAKERS BEAR VRH RMZ</t>
  </si>
  <si>
    <t>C3000093566</t>
  </si>
  <si>
    <t>CENTAURUS</t>
  </si>
  <si>
    <t>C3000093570</t>
  </si>
  <si>
    <t>LITTLE JOHN</t>
  </si>
  <si>
    <t>C3000093571</t>
  </si>
  <si>
    <t>ZEPPELIN</t>
  </si>
  <si>
    <t>C3000093611</t>
  </si>
  <si>
    <t>BLUE SKY VDT VRH RMZ</t>
  </si>
  <si>
    <t>C3000093612</t>
  </si>
  <si>
    <t>RADAR LOVE</t>
  </si>
  <si>
    <t>C3000093652</t>
  </si>
  <si>
    <t>BOLERO</t>
  </si>
  <si>
    <t>C3000093719</t>
  </si>
  <si>
    <t>BEARLY THERE</t>
  </si>
  <si>
    <t>C3000093859</t>
  </si>
  <si>
    <t>LUGNUT</t>
  </si>
  <si>
    <t>C3000093898</t>
  </si>
  <si>
    <t>AMERICAN ROYAL</t>
  </si>
  <si>
    <t>C3000093899</t>
  </si>
  <si>
    <t>LARGE FARVA</t>
  </si>
  <si>
    <t>C3000093916</t>
  </si>
  <si>
    <t>DICKEY MOUNTAIN</t>
  </si>
  <si>
    <t>C3000093926</t>
  </si>
  <si>
    <t>UNCLE WALT</t>
  </si>
  <si>
    <t>C3000093940</t>
  </si>
  <si>
    <t>GALE FORCE</t>
  </si>
  <si>
    <t>C3000094077</t>
  </si>
  <si>
    <t>LOOSE ENDS</t>
  </si>
  <si>
    <t>C3000094140</t>
  </si>
  <si>
    <t>SNAHAPISH VDT</t>
  </si>
  <si>
    <t>C3000094289</t>
  </si>
  <si>
    <t>TURNING WHEEL</t>
  </si>
  <si>
    <t>C3000094393</t>
  </si>
  <si>
    <t>HIGHER GROUNDS</t>
  </si>
  <si>
    <t>C3000094424</t>
  </si>
  <si>
    <t>KALALOCH</t>
  </si>
  <si>
    <t>C3000094509</t>
  </si>
  <si>
    <t>DOWNRIGGER SUPREME V</t>
  </si>
  <si>
    <t>C3000094521</t>
  </si>
  <si>
    <t>FANCY NANCY</t>
  </si>
  <si>
    <t>C3000094534</t>
  </si>
  <si>
    <t>NORTH WILLIAMS</t>
  </si>
  <si>
    <t>C3000094595</t>
  </si>
  <si>
    <t>SWEET TEA</t>
  </si>
  <si>
    <t>C3000094641</t>
  </si>
  <si>
    <t>LINK</t>
  </si>
  <si>
    <t>C3000094684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</si>
  <si>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</si>
  <si>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</si>
  <si>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</si>
  <si>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</si>
  <si>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</si>
  <si>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</si>
  <si>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</si>
  <si>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</si>
  <si>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GRASSHOPPER SORT 3</t>
  </si>
  <si>
    <t>C3000094852</t>
  </si>
  <si>
    <t>GRASSHOPPER SORT 4</t>
  </si>
  <si>
    <t>C3000094853</t>
  </si>
  <si>
    <t>FRIAR TUCK</t>
  </si>
  <si>
    <t>C3000095063</t>
  </si>
  <si>
    <t>QUAKER VRH RMZ</t>
  </si>
  <si>
    <t>C3000095079</t>
  </si>
  <si>
    <t>SHALEDOWN</t>
  </si>
  <si>
    <t>C3000095107</t>
  </si>
  <si>
    <t>UPPER ECHELON</t>
  </si>
  <si>
    <t>C3000095113</t>
  </si>
  <si>
    <t>GREEN RIVER VRH RMZ</t>
  </si>
  <si>
    <t>C3000095158</t>
  </si>
  <si>
    <t>HAWK PORTAL</t>
  </si>
  <si>
    <t>C3000095241</t>
  </si>
  <si>
    <t>WOOLFORD</t>
  </si>
  <si>
    <t>C3000095278</t>
  </si>
  <si>
    <t>WILEY HANGOUT VDT RM</t>
  </si>
  <si>
    <t>C3000095282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</si>
  <si>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</si>
  <si>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</si>
  <si>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</si>
  <si>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</si>
  <si>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</si>
  <si>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</si>
  <si>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</si>
  <si>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</si>
  <si>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BE MY GUEST</t>
  </si>
  <si>
    <t>C3000095603</t>
  </si>
  <si>
    <t>JAMOBREE VRH RMZ</t>
  </si>
  <si>
    <t>C3000095622</t>
  </si>
  <si>
    <t>SEAHORSE</t>
  </si>
  <si>
    <t>C3000095867</t>
  </si>
  <si>
    <t>BARRY GOODWOOD</t>
  </si>
  <si>
    <t>C3000095914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</si>
  <si>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</si>
  <si>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</si>
  <si>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</si>
  <si>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</si>
  <si>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</si>
  <si>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</si>
  <si>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</si>
  <si>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</si>
  <si>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SULTAN PEPPER</t>
  </si>
  <si>
    <t>C3000096221</t>
  </si>
  <si>
    <t>SHORT CIRCUIT</t>
  </si>
  <si>
    <t>C3000096232</t>
  </si>
  <si>
    <t>HIDDEN GEMS</t>
  </si>
  <si>
    <t>C3000096336</t>
  </si>
  <si>
    <t>CRANE KEY VRH RMZ</t>
  </si>
  <si>
    <t>C3000096339</t>
  </si>
  <si>
    <t>SKOSHI</t>
  </si>
  <si>
    <t>C3000096383</t>
  </si>
  <si>
    <t>PASTRY VRH RMZ</t>
  </si>
  <si>
    <t>C3000096413</t>
  </si>
  <si>
    <t>C3000096536</t>
  </si>
  <si>
    <t>C3000096537</t>
  </si>
  <si>
    <t>C3000096538</t>
  </si>
  <si>
    <t>CAPE LAKE SORT 7</t>
  </si>
  <si>
    <t>C3000096613</t>
  </si>
  <si>
    <t>CAPE LAKE SORT 8</t>
  </si>
  <si>
    <t>C3000096614</t>
  </si>
  <si>
    <t>PENNY ALDERWOOD VRH</t>
  </si>
  <si>
    <t>C3000096664</t>
  </si>
  <si>
    <t>PLEASANT PUSH</t>
  </si>
  <si>
    <t>C3000096665</t>
  </si>
  <si>
    <t>SOUTH DIKE VRH RMZ</t>
  </si>
  <si>
    <t>C3000096706</t>
  </si>
  <si>
    <t>STRIPED TIE SORT 5</t>
  </si>
  <si>
    <t>C3000096882</t>
  </si>
  <si>
    <t>STRIPED TIE SORT 6</t>
  </si>
  <si>
    <t>C3000096883</t>
  </si>
  <si>
    <t>BUTLERS BOWL</t>
  </si>
  <si>
    <t>C3000096961</t>
  </si>
  <si>
    <t>CAT FAN SORT 22</t>
  </si>
  <si>
    <t>C3000097716</t>
  </si>
  <si>
    <t>CAT FAN SORT 23</t>
  </si>
  <si>
    <t>C3000097717</t>
  </si>
  <si>
    <t>STIMSON LUMBER CO</t>
  </si>
  <si>
    <t>CAT FAN SORT 19</t>
  </si>
  <si>
    <t>C3000096038</t>
  </si>
  <si>
    <t>SKOOKUM SORT 3</t>
  </si>
  <si>
    <t>C3000097026</t>
  </si>
  <si>
    <t>WESTERN TIMBER INC</t>
  </si>
  <si>
    <t>TROY</t>
  </si>
  <si>
    <t>C3000094674</t>
  </si>
  <si>
    <t>SOHO VDT VRH</t>
  </si>
  <si>
    <t>C3000094753</t>
  </si>
  <si>
    <t>BADGER</t>
  </si>
  <si>
    <t>C3000095097</t>
  </si>
  <si>
    <t xml:space="preserve"> 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</si>
  <si>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</si>
  <si>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</si>
  <si>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</si>
  <si>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</si>
  <si>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</si>
  <si>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</si>
  <si>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</si>
  <si>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</si>
  <si>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</si>
  <si>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</si>
  <si>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</si>
  <si>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</si>
  <si>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</si>
  <si>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October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</si>
</sst>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 applyAlignment="1">
      <alignment horizontal="center"/>
    </xf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workbookViewId="0"/>
  </sheetViews>
  <sheetFormatPr defaultColWidth="14.5703125"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2.5703125" style="4" customWidth="1"/>
    <col min="6" max="6" width="11" style="4" bestFit="1" customWidth="1"/>
    <col min="7" max="7" width="16.140625" style="5" bestFit="1" customWidth="1"/>
    <col min="8" max="8" width="7" style="4" bestFit="1" customWidth="1"/>
    <col min="9" max="9" width="6" style="4" hidden="1" customWidth="1"/>
    <col min="10" max="10" width="18.28515625" style="5" bestFit="1" customWidth="1"/>
    <col min="11" max="11" width="10" style="4" bestFit="1" customWidth="1"/>
    <col min="12" max="16384" width="14.5703125" style="4"/>
  </cols>
  <sheetData>
    <row r="1" spans="1:11" x14ac:dyDescent="0.15">
      <c r="A1" s="3" t="s">
        <v>572</v>
      </c>
      <c r="E1" s="3" t="s">
        <v>584</v>
      </c>
    </row>
    <row r="2" spans="1:11" x14ac:dyDescent="0.15">
      <c r="A2" s="6">
        <v>43412</v>
      </c>
      <c r="E2" s="3" t="s">
        <v>585</v>
      </c>
    </row>
    <row r="3" spans="1:11" x14ac:dyDescent="0.15">
      <c r="E3" s="3" t="s">
        <v>0</v>
      </c>
    </row>
    <row r="4" spans="1:11" x14ac:dyDescent="0.15">
      <c r="E4" s="3" t="s">
        <v>586</v>
      </c>
    </row>
    <row r="6" spans="1:11" x14ac:dyDescent="0.15">
      <c r="A6" s="1"/>
      <c r="B6" s="1"/>
      <c r="C6" s="1"/>
      <c r="D6" s="1"/>
      <c r="E6" s="1"/>
      <c r="F6" s="1"/>
      <c r="G6" s="2" t="s">
        <v>574</v>
      </c>
      <c r="H6" s="1" t="s">
        <v>574</v>
      </c>
      <c r="I6" s="1"/>
      <c r="J6" s="2" t="s">
        <v>575</v>
      </c>
      <c r="K6" s="1" t="s">
        <v>575</v>
      </c>
    </row>
    <row r="7" spans="1:11" x14ac:dyDescent="0.15">
      <c r="A7" s="1" t="s">
        <v>576</v>
      </c>
      <c r="B7" s="1" t="s">
        <v>577</v>
      </c>
      <c r="C7" s="1" t="s">
        <v>578</v>
      </c>
      <c r="D7" s="1" t="s">
        <v>579</v>
      </c>
      <c r="E7" s="1" t="s">
        <v>580</v>
      </c>
      <c r="F7" s="1" t="s">
        <v>581</v>
      </c>
      <c r="G7" s="2" t="s">
        <v>582</v>
      </c>
      <c r="H7" s="1" t="s">
        <v>583</v>
      </c>
      <c r="I7" s="1"/>
      <c r="J7" s="2" t="s">
        <v>582</v>
      </c>
      <c r="K7" s="1" t="s">
        <v>583</v>
      </c>
    </row>
    <row r="8" spans="1:11" x14ac:dyDescent="0.15">
      <c r="A8" s="4" t="s">
        <v>3</v>
      </c>
      <c r="B8" s="4" t="s">
        <v>2</v>
      </c>
      <c r="C8" s="4" t="s">
        <v>4</v>
      </c>
      <c r="D8" s="4" t="s">
        <v>5</v>
      </c>
      <c r="E8" s="7">
        <v>42789</v>
      </c>
      <c r="F8" s="7">
        <v>43465</v>
      </c>
      <c r="G8" s="5">
        <v>636163</v>
      </c>
      <c r="H8" s="8">
        <v>2064</v>
      </c>
      <c r="I8" s="8">
        <f t="shared" ref="I8:I49" si="0">G8/H8</f>
        <v>308.21850775193798</v>
      </c>
      <c r="J8" s="5">
        <f t="shared" ref="J8:J52" si="1">I8*K8</f>
        <v>308.21850775193798</v>
      </c>
      <c r="K8" s="4">
        <v>1</v>
      </c>
    </row>
    <row r="9" spans="1:11" x14ac:dyDescent="0.15">
      <c r="A9" s="4" t="s">
        <v>1</v>
      </c>
      <c r="B9" s="4" t="s">
        <v>2</v>
      </c>
      <c r="C9" s="4" t="s">
        <v>6</v>
      </c>
      <c r="D9" s="4" t="s">
        <v>7</v>
      </c>
      <c r="E9" s="7">
        <v>43004</v>
      </c>
      <c r="F9" s="7">
        <v>43769</v>
      </c>
      <c r="G9" s="5">
        <v>1783186</v>
      </c>
      <c r="H9" s="8">
        <v>3905</v>
      </c>
      <c r="I9" s="8">
        <f t="shared" si="0"/>
        <v>456.64174135723431</v>
      </c>
      <c r="J9" s="5">
        <f t="shared" si="1"/>
        <v>1783186</v>
      </c>
      <c r="K9" s="8">
        <v>3905</v>
      </c>
    </row>
    <row r="10" spans="1:11" x14ac:dyDescent="0.15">
      <c r="A10" s="4" t="s">
        <v>8</v>
      </c>
      <c r="B10" s="4" t="s">
        <v>9</v>
      </c>
      <c r="C10" s="4" t="s">
        <v>10</v>
      </c>
      <c r="D10" s="4" t="s">
        <v>11</v>
      </c>
      <c r="E10" s="7">
        <v>43152</v>
      </c>
      <c r="F10" s="7">
        <v>43440</v>
      </c>
      <c r="G10" s="5">
        <v>94174.75</v>
      </c>
      <c r="H10" s="4">
        <v>92</v>
      </c>
      <c r="I10" s="8">
        <f t="shared" si="0"/>
        <v>1023.6385869565217</v>
      </c>
      <c r="J10" s="5">
        <f t="shared" si="1"/>
        <v>18425.494565217392</v>
      </c>
      <c r="K10" s="4">
        <v>18</v>
      </c>
    </row>
    <row r="11" spans="1:11" x14ac:dyDescent="0.15">
      <c r="A11" s="4" t="s">
        <v>8</v>
      </c>
      <c r="B11" s="4" t="s">
        <v>9</v>
      </c>
      <c r="C11" s="4" t="s">
        <v>13</v>
      </c>
      <c r="D11" s="4" t="s">
        <v>14</v>
      </c>
      <c r="E11" s="7">
        <v>43187</v>
      </c>
      <c r="F11" s="7">
        <v>43446</v>
      </c>
      <c r="G11" s="5">
        <v>88467.520000000004</v>
      </c>
      <c r="H11" s="4">
        <v>93</v>
      </c>
      <c r="I11" s="8">
        <f t="shared" si="0"/>
        <v>951.26365591397848</v>
      </c>
      <c r="J11" s="5">
        <f t="shared" si="1"/>
        <v>28537.909677419353</v>
      </c>
      <c r="K11" s="4">
        <v>30</v>
      </c>
    </row>
    <row r="12" spans="1:11" x14ac:dyDescent="0.15">
      <c r="A12" s="4" t="s">
        <v>8</v>
      </c>
      <c r="B12" s="4" t="s">
        <v>9</v>
      </c>
      <c r="C12" s="4" t="s">
        <v>15</v>
      </c>
      <c r="D12" s="4" t="s">
        <v>16</v>
      </c>
      <c r="E12" s="7">
        <v>43152</v>
      </c>
      <c r="F12" s="7">
        <v>43482</v>
      </c>
      <c r="G12" s="5">
        <v>954670.4</v>
      </c>
      <c r="H12" s="4">
        <v>858</v>
      </c>
      <c r="I12" s="8">
        <f t="shared" si="0"/>
        <v>1112.6694638694639</v>
      </c>
      <c r="J12" s="5">
        <f t="shared" si="1"/>
        <v>238111.26526806527</v>
      </c>
      <c r="K12" s="4">
        <v>214</v>
      </c>
    </row>
    <row r="13" spans="1:11" x14ac:dyDescent="0.15">
      <c r="A13" s="4" t="s">
        <v>12</v>
      </c>
      <c r="B13" s="4" t="s">
        <v>9</v>
      </c>
      <c r="C13" s="4" t="s">
        <v>17</v>
      </c>
      <c r="D13" s="4" t="s">
        <v>18</v>
      </c>
      <c r="E13" s="7">
        <v>43264</v>
      </c>
      <c r="F13" s="7">
        <v>43615</v>
      </c>
      <c r="G13" s="5">
        <v>326599</v>
      </c>
      <c r="H13" s="4">
        <v>259</v>
      </c>
      <c r="I13" s="8">
        <f t="shared" si="0"/>
        <v>1261</v>
      </c>
      <c r="J13" s="5">
        <f t="shared" si="1"/>
        <v>326599</v>
      </c>
      <c r="K13" s="4">
        <v>259</v>
      </c>
    </row>
    <row r="14" spans="1:11" x14ac:dyDescent="0.15">
      <c r="A14" s="4" t="s">
        <v>3</v>
      </c>
      <c r="B14" s="4" t="s">
        <v>9</v>
      </c>
      <c r="C14" s="4" t="s">
        <v>19</v>
      </c>
      <c r="D14" s="4" t="s">
        <v>20</v>
      </c>
      <c r="E14" s="7">
        <v>43342</v>
      </c>
      <c r="F14" s="7">
        <v>43434</v>
      </c>
      <c r="G14" s="5">
        <v>1</v>
      </c>
      <c r="H14" s="4">
        <v>13</v>
      </c>
      <c r="I14" s="8">
        <f t="shared" si="0"/>
        <v>7.6923076923076927E-2</v>
      </c>
      <c r="J14" s="5">
        <f t="shared" si="1"/>
        <v>1</v>
      </c>
      <c r="K14" s="4">
        <v>13</v>
      </c>
    </row>
    <row r="15" spans="1:11" x14ac:dyDescent="0.15">
      <c r="A15" s="4" t="s">
        <v>3</v>
      </c>
      <c r="B15" s="4" t="s">
        <v>21</v>
      </c>
      <c r="C15" s="4" t="s">
        <v>22</v>
      </c>
      <c r="D15" s="4" t="s">
        <v>23</v>
      </c>
      <c r="E15" s="7">
        <v>42327</v>
      </c>
      <c r="F15" s="7">
        <v>43434</v>
      </c>
      <c r="G15" s="5">
        <v>560848.4</v>
      </c>
      <c r="H15" s="8">
        <v>2562</v>
      </c>
      <c r="I15" s="8">
        <f t="shared" si="0"/>
        <v>218.9103825136612</v>
      </c>
      <c r="J15" s="5">
        <f t="shared" si="1"/>
        <v>482040.66229508194</v>
      </c>
      <c r="K15" s="8">
        <v>2202</v>
      </c>
    </row>
    <row r="16" spans="1:11" x14ac:dyDescent="0.15">
      <c r="A16" s="4" t="s">
        <v>1</v>
      </c>
      <c r="B16" s="4" t="s">
        <v>24</v>
      </c>
      <c r="C16" s="4" t="s">
        <v>25</v>
      </c>
      <c r="D16" s="4" t="s">
        <v>26</v>
      </c>
      <c r="E16" s="7">
        <v>42395</v>
      </c>
      <c r="F16" s="7">
        <v>43465</v>
      </c>
      <c r="G16" s="5">
        <v>3303743.45</v>
      </c>
      <c r="H16" s="8">
        <v>8610</v>
      </c>
      <c r="I16" s="8">
        <f t="shared" si="0"/>
        <v>383.71004065040654</v>
      </c>
      <c r="J16" s="5">
        <f t="shared" si="1"/>
        <v>918601.83731707325</v>
      </c>
      <c r="K16" s="8">
        <v>2394</v>
      </c>
    </row>
    <row r="17" spans="1:11" x14ac:dyDescent="0.15">
      <c r="A17" s="4" t="s">
        <v>8</v>
      </c>
      <c r="B17" s="4" t="s">
        <v>24</v>
      </c>
      <c r="C17" s="4" t="s">
        <v>27</v>
      </c>
      <c r="D17" s="4" t="s">
        <v>28</v>
      </c>
      <c r="E17" s="7">
        <v>43152</v>
      </c>
      <c r="F17" s="7">
        <v>43482</v>
      </c>
      <c r="G17" s="5">
        <v>216779.1</v>
      </c>
      <c r="H17" s="4">
        <v>143</v>
      </c>
      <c r="I17" s="8">
        <f t="shared" si="0"/>
        <v>1515.9377622377622</v>
      </c>
      <c r="J17" s="5">
        <f t="shared" si="1"/>
        <v>54573.759440559435</v>
      </c>
      <c r="K17" s="4">
        <v>36</v>
      </c>
    </row>
    <row r="18" spans="1:11" x14ac:dyDescent="0.15">
      <c r="A18" s="4" t="s">
        <v>3</v>
      </c>
      <c r="B18" s="4" t="s">
        <v>24</v>
      </c>
      <c r="C18" s="4" t="s">
        <v>29</v>
      </c>
      <c r="D18" s="4" t="s">
        <v>30</v>
      </c>
      <c r="E18" s="7">
        <v>43398</v>
      </c>
      <c r="F18" s="7">
        <v>43616</v>
      </c>
      <c r="G18" s="5">
        <v>81300.23</v>
      </c>
      <c r="H18" s="4">
        <v>120</v>
      </c>
      <c r="I18" s="8">
        <f t="shared" si="0"/>
        <v>677.5019166666666</v>
      </c>
      <c r="J18" s="5">
        <f t="shared" si="1"/>
        <v>81300.23</v>
      </c>
      <c r="K18" s="4">
        <v>120</v>
      </c>
    </row>
    <row r="19" spans="1:11" x14ac:dyDescent="0.15">
      <c r="A19" s="4" t="s">
        <v>31</v>
      </c>
      <c r="B19" s="4" t="s">
        <v>32</v>
      </c>
      <c r="C19" s="4" t="s">
        <v>33</v>
      </c>
      <c r="D19" s="4" t="s">
        <v>34</v>
      </c>
      <c r="E19" s="7">
        <v>42640</v>
      </c>
      <c r="F19" s="7">
        <v>43434</v>
      </c>
      <c r="G19" s="5">
        <v>163637.53</v>
      </c>
      <c r="H19" s="8">
        <v>1416</v>
      </c>
      <c r="I19" s="8">
        <f t="shared" si="0"/>
        <v>115.56322740112994</v>
      </c>
      <c r="J19" s="5">
        <f t="shared" si="1"/>
        <v>109669.50280367231</v>
      </c>
      <c r="K19" s="4">
        <v>949</v>
      </c>
    </row>
    <row r="20" spans="1:11" x14ac:dyDescent="0.15">
      <c r="A20" s="4" t="s">
        <v>31</v>
      </c>
      <c r="B20" s="4" t="s">
        <v>32</v>
      </c>
      <c r="C20" s="4" t="s">
        <v>35</v>
      </c>
      <c r="D20" s="4" t="s">
        <v>36</v>
      </c>
      <c r="E20" s="7">
        <v>42535</v>
      </c>
      <c r="F20" s="7">
        <v>43677</v>
      </c>
      <c r="G20" s="5">
        <v>1503263.13</v>
      </c>
      <c r="H20" s="8">
        <v>7418</v>
      </c>
      <c r="I20" s="8">
        <f t="shared" si="0"/>
        <v>202.65073200323536</v>
      </c>
      <c r="J20" s="5">
        <f t="shared" si="1"/>
        <v>120577.18554192504</v>
      </c>
      <c r="K20" s="4">
        <v>595</v>
      </c>
    </row>
    <row r="21" spans="1:11" x14ac:dyDescent="0.15">
      <c r="A21" s="4" t="s">
        <v>31</v>
      </c>
      <c r="B21" s="4" t="s">
        <v>32</v>
      </c>
      <c r="C21" s="4" t="s">
        <v>37</v>
      </c>
      <c r="D21" s="4" t="s">
        <v>38</v>
      </c>
      <c r="E21" s="7">
        <v>42717</v>
      </c>
      <c r="F21" s="7">
        <v>43465</v>
      </c>
      <c r="G21" s="5">
        <v>1013284.61</v>
      </c>
      <c r="H21" s="8">
        <v>4119</v>
      </c>
      <c r="I21" s="8">
        <f t="shared" si="0"/>
        <v>246.0025758679291</v>
      </c>
      <c r="J21" s="5">
        <f t="shared" si="1"/>
        <v>511193.35265355668</v>
      </c>
      <c r="K21" s="8">
        <v>2078</v>
      </c>
    </row>
    <row r="22" spans="1:11" x14ac:dyDescent="0.15">
      <c r="A22" s="4" t="s">
        <v>3</v>
      </c>
      <c r="B22" s="4" t="s">
        <v>32</v>
      </c>
      <c r="C22" s="4" t="s">
        <v>39</v>
      </c>
      <c r="D22" s="4" t="s">
        <v>40</v>
      </c>
      <c r="E22" s="7">
        <v>43034</v>
      </c>
      <c r="F22" s="7">
        <v>43769</v>
      </c>
      <c r="G22" s="5">
        <v>2836949.82</v>
      </c>
      <c r="H22" s="8">
        <v>5395</v>
      </c>
      <c r="I22" s="8">
        <f t="shared" si="0"/>
        <v>525.84797405004633</v>
      </c>
      <c r="J22" s="5">
        <f t="shared" si="1"/>
        <v>2625033.0864578313</v>
      </c>
      <c r="K22" s="8">
        <v>4992</v>
      </c>
    </row>
    <row r="23" spans="1:11" x14ac:dyDescent="0.15">
      <c r="A23" s="4" t="s">
        <v>8</v>
      </c>
      <c r="B23" s="4" t="s">
        <v>41</v>
      </c>
      <c r="C23" s="4" t="s">
        <v>42</v>
      </c>
      <c r="D23" s="4" t="s">
        <v>43</v>
      </c>
      <c r="E23" s="7">
        <v>43152</v>
      </c>
      <c r="F23" s="7">
        <v>43440</v>
      </c>
      <c r="G23" s="5">
        <v>258440.11</v>
      </c>
      <c r="H23" s="4">
        <v>421</v>
      </c>
      <c r="I23" s="8">
        <f t="shared" si="0"/>
        <v>613.87199524940615</v>
      </c>
      <c r="J23" s="5">
        <f t="shared" si="1"/>
        <v>51565.247600950119</v>
      </c>
      <c r="K23" s="4">
        <v>84</v>
      </c>
    </row>
    <row r="24" spans="1:11" x14ac:dyDescent="0.15">
      <c r="A24" s="4" t="s">
        <v>8</v>
      </c>
      <c r="B24" s="4" t="s">
        <v>41</v>
      </c>
      <c r="C24" s="4" t="s">
        <v>44</v>
      </c>
      <c r="D24" s="4" t="s">
        <v>45</v>
      </c>
      <c r="E24" s="7">
        <v>43152</v>
      </c>
      <c r="F24" s="7">
        <v>43440</v>
      </c>
      <c r="G24" s="5">
        <v>758754.36</v>
      </c>
      <c r="H24" s="8">
        <v>1268</v>
      </c>
      <c r="I24" s="8">
        <f t="shared" si="0"/>
        <v>598.38671924290225</v>
      </c>
      <c r="J24" s="5">
        <f t="shared" si="1"/>
        <v>153187.00012618297</v>
      </c>
      <c r="K24" s="4">
        <v>256</v>
      </c>
    </row>
    <row r="25" spans="1:11" x14ac:dyDescent="0.15">
      <c r="A25" s="4" t="s">
        <v>3</v>
      </c>
      <c r="B25" s="4" t="s">
        <v>41</v>
      </c>
      <c r="C25" s="4" t="s">
        <v>46</v>
      </c>
      <c r="D25" s="4" t="s">
        <v>47</v>
      </c>
      <c r="E25" s="7">
        <v>42957</v>
      </c>
      <c r="F25" s="7">
        <v>43404</v>
      </c>
      <c r="G25" s="5">
        <v>9607.58</v>
      </c>
      <c r="H25" s="4">
        <v>22</v>
      </c>
      <c r="I25" s="8">
        <f t="shared" si="0"/>
        <v>436.7081818181818</v>
      </c>
      <c r="J25" s="5">
        <f t="shared" si="1"/>
        <v>5240.4981818181814</v>
      </c>
      <c r="K25" s="4">
        <v>12</v>
      </c>
    </row>
    <row r="26" spans="1:11" x14ac:dyDescent="0.15">
      <c r="A26" s="4" t="s">
        <v>8</v>
      </c>
      <c r="B26" s="4" t="s">
        <v>41</v>
      </c>
      <c r="C26" s="4" t="s">
        <v>48</v>
      </c>
      <c r="D26" s="4" t="s">
        <v>49</v>
      </c>
      <c r="E26" s="7">
        <v>43152</v>
      </c>
      <c r="F26" s="7">
        <v>43482</v>
      </c>
      <c r="G26" s="5">
        <v>930174.7</v>
      </c>
      <c r="H26" s="8">
        <v>1400</v>
      </c>
      <c r="I26" s="8">
        <f t="shared" si="0"/>
        <v>664.41049999999996</v>
      </c>
      <c r="J26" s="5">
        <f t="shared" si="1"/>
        <v>232543.67499999999</v>
      </c>
      <c r="K26" s="4">
        <v>350</v>
      </c>
    </row>
    <row r="27" spans="1:11" x14ac:dyDescent="0.15">
      <c r="A27" s="4" t="s">
        <v>8</v>
      </c>
      <c r="B27" s="4" t="s">
        <v>41</v>
      </c>
      <c r="C27" s="4" t="s">
        <v>50</v>
      </c>
      <c r="D27" s="4" t="s">
        <v>51</v>
      </c>
      <c r="E27" s="7">
        <v>43152</v>
      </c>
      <c r="F27" s="7">
        <v>43482</v>
      </c>
      <c r="G27" s="5">
        <v>298828.14</v>
      </c>
      <c r="H27" s="4">
        <v>437</v>
      </c>
      <c r="I27" s="8">
        <f t="shared" si="0"/>
        <v>683.81725400457674</v>
      </c>
      <c r="J27" s="5">
        <f t="shared" si="1"/>
        <v>74536.08068649887</v>
      </c>
      <c r="K27" s="4">
        <v>109</v>
      </c>
    </row>
    <row r="28" spans="1:11" x14ac:dyDescent="0.15">
      <c r="A28" s="4" t="s">
        <v>8</v>
      </c>
      <c r="B28" s="4" t="s">
        <v>41</v>
      </c>
      <c r="C28" s="4" t="s">
        <v>52</v>
      </c>
      <c r="D28" s="4" t="s">
        <v>53</v>
      </c>
      <c r="E28" s="7">
        <v>43152</v>
      </c>
      <c r="F28" s="7">
        <v>43482</v>
      </c>
      <c r="G28" s="5">
        <v>40831.43</v>
      </c>
      <c r="H28" s="4">
        <v>121</v>
      </c>
      <c r="I28" s="8">
        <f t="shared" si="0"/>
        <v>337.4498347107438</v>
      </c>
      <c r="J28" s="5">
        <f t="shared" si="1"/>
        <v>10123.495041322314</v>
      </c>
      <c r="K28" s="4">
        <v>30</v>
      </c>
    </row>
    <row r="29" spans="1:11" x14ac:dyDescent="0.15">
      <c r="A29" s="4" t="s">
        <v>3</v>
      </c>
      <c r="B29" s="4" t="s">
        <v>54</v>
      </c>
      <c r="C29" s="4" t="s">
        <v>55</v>
      </c>
      <c r="D29" s="4" t="s">
        <v>56</v>
      </c>
      <c r="E29" s="7">
        <v>43398</v>
      </c>
      <c r="F29" s="7">
        <v>43616</v>
      </c>
      <c r="G29" s="5">
        <v>306888.02</v>
      </c>
      <c r="H29" s="4">
        <v>557</v>
      </c>
      <c r="I29" s="8">
        <f t="shared" si="0"/>
        <v>550.96592459605029</v>
      </c>
      <c r="J29" s="5">
        <f t="shared" si="1"/>
        <v>306888.02</v>
      </c>
      <c r="K29" s="4">
        <v>557</v>
      </c>
    </row>
    <row r="30" spans="1:11" x14ac:dyDescent="0.15">
      <c r="A30" s="4" t="s">
        <v>3</v>
      </c>
      <c r="B30" s="4" t="s">
        <v>57</v>
      </c>
      <c r="C30" s="4" t="s">
        <v>58</v>
      </c>
      <c r="D30" s="4" t="s">
        <v>59</v>
      </c>
      <c r="E30" s="7">
        <v>43216</v>
      </c>
      <c r="F30" s="7">
        <v>43769</v>
      </c>
      <c r="G30" s="5">
        <v>839591</v>
      </c>
      <c r="H30" s="8">
        <v>2949</v>
      </c>
      <c r="I30" s="8">
        <f t="shared" si="0"/>
        <v>284.70362834859276</v>
      </c>
      <c r="J30" s="5">
        <f t="shared" si="1"/>
        <v>504779.53306205495</v>
      </c>
      <c r="K30" s="8">
        <v>1773</v>
      </c>
    </row>
    <row r="31" spans="1:11" x14ac:dyDescent="0.15">
      <c r="A31" s="4" t="s">
        <v>3</v>
      </c>
      <c r="B31" s="4" t="s">
        <v>57</v>
      </c>
      <c r="C31" s="4" t="s">
        <v>60</v>
      </c>
      <c r="D31" s="4" t="s">
        <v>61</v>
      </c>
      <c r="E31" s="7">
        <v>42957</v>
      </c>
      <c r="F31" s="7">
        <v>43404</v>
      </c>
      <c r="G31" s="5">
        <v>13615.99</v>
      </c>
      <c r="H31" s="4">
        <v>28</v>
      </c>
      <c r="I31" s="8">
        <f t="shared" si="0"/>
        <v>486.28535714285715</v>
      </c>
      <c r="J31" s="5">
        <f t="shared" si="1"/>
        <v>6321.7096428571431</v>
      </c>
      <c r="K31" s="4">
        <v>13</v>
      </c>
    </row>
    <row r="32" spans="1:11" x14ac:dyDescent="0.15">
      <c r="A32" s="4" t="s">
        <v>3</v>
      </c>
      <c r="B32" s="4" t="s">
        <v>57</v>
      </c>
      <c r="C32" s="4" t="s">
        <v>62</v>
      </c>
      <c r="D32" s="4" t="s">
        <v>63</v>
      </c>
      <c r="E32" s="7">
        <v>43216</v>
      </c>
      <c r="F32" s="7">
        <v>43404</v>
      </c>
      <c r="G32" s="5">
        <v>16689.349999999999</v>
      </c>
      <c r="H32" s="4">
        <v>34</v>
      </c>
      <c r="I32" s="8">
        <f t="shared" si="0"/>
        <v>490.8632352941176</v>
      </c>
      <c r="J32" s="5">
        <f t="shared" si="1"/>
        <v>16689.349999999999</v>
      </c>
      <c r="K32" s="4">
        <v>34</v>
      </c>
    </row>
    <row r="33" spans="1:11" x14ac:dyDescent="0.15">
      <c r="A33" s="4" t="s">
        <v>3</v>
      </c>
      <c r="B33" s="4" t="s">
        <v>57</v>
      </c>
      <c r="C33" s="4" t="s">
        <v>64</v>
      </c>
      <c r="D33" s="4" t="s">
        <v>65</v>
      </c>
      <c r="E33" s="7">
        <v>43216</v>
      </c>
      <c r="F33" s="7">
        <v>43404</v>
      </c>
      <c r="G33" s="5">
        <v>9105.85</v>
      </c>
      <c r="H33" s="4">
        <v>39</v>
      </c>
      <c r="I33" s="8">
        <f t="shared" si="0"/>
        <v>233.48333333333335</v>
      </c>
      <c r="J33" s="5">
        <f t="shared" si="1"/>
        <v>9105.85</v>
      </c>
      <c r="K33" s="4">
        <v>39</v>
      </c>
    </row>
    <row r="34" spans="1:11" x14ac:dyDescent="0.15">
      <c r="A34" s="4" t="s">
        <v>3</v>
      </c>
      <c r="B34" s="4" t="s">
        <v>57</v>
      </c>
      <c r="C34" s="4" t="s">
        <v>66</v>
      </c>
      <c r="D34" s="4" t="s">
        <v>67</v>
      </c>
      <c r="E34" s="7">
        <v>43398</v>
      </c>
      <c r="F34" s="7">
        <v>43616</v>
      </c>
      <c r="G34" s="5">
        <v>11669.85</v>
      </c>
      <c r="H34" s="4">
        <v>53</v>
      </c>
      <c r="I34" s="8">
        <f t="shared" si="0"/>
        <v>220.18584905660379</v>
      </c>
      <c r="J34" s="5">
        <f t="shared" si="1"/>
        <v>11669.85</v>
      </c>
      <c r="K34" s="4">
        <v>53</v>
      </c>
    </row>
    <row r="35" spans="1:11" x14ac:dyDescent="0.15">
      <c r="A35" s="4" t="s">
        <v>3</v>
      </c>
      <c r="B35" s="4" t="s">
        <v>57</v>
      </c>
      <c r="C35" s="4" t="s">
        <v>68</v>
      </c>
      <c r="D35" s="4" t="s">
        <v>69</v>
      </c>
      <c r="E35" s="7">
        <v>43342</v>
      </c>
      <c r="F35" s="7">
        <v>43434</v>
      </c>
      <c r="G35" s="5">
        <v>1</v>
      </c>
      <c r="H35" s="4">
        <v>53</v>
      </c>
      <c r="I35" s="8">
        <f t="shared" si="0"/>
        <v>1.8867924528301886E-2</v>
      </c>
      <c r="J35" s="5">
        <f t="shared" si="1"/>
        <v>1</v>
      </c>
      <c r="K35" s="4">
        <v>53</v>
      </c>
    </row>
    <row r="36" spans="1:11" x14ac:dyDescent="0.15">
      <c r="A36" s="4" t="s">
        <v>1</v>
      </c>
      <c r="B36" s="4" t="s">
        <v>70</v>
      </c>
      <c r="C36" s="4" t="s">
        <v>71</v>
      </c>
      <c r="D36" s="4" t="s">
        <v>72</v>
      </c>
      <c r="E36" s="7">
        <v>42822</v>
      </c>
      <c r="F36" s="7">
        <v>43404</v>
      </c>
      <c r="G36" s="5">
        <v>971140.99</v>
      </c>
      <c r="H36" s="8">
        <v>2654</v>
      </c>
      <c r="I36" s="8">
        <f t="shared" si="0"/>
        <v>365.9159721175584</v>
      </c>
      <c r="J36" s="5">
        <f t="shared" si="1"/>
        <v>365.9159721175584</v>
      </c>
      <c r="K36" s="4">
        <v>1</v>
      </c>
    </row>
    <row r="37" spans="1:11" x14ac:dyDescent="0.15">
      <c r="A37" s="4" t="s">
        <v>12</v>
      </c>
      <c r="B37" s="4" t="s">
        <v>73</v>
      </c>
      <c r="C37" s="4" t="s">
        <v>74</v>
      </c>
      <c r="D37" s="4" t="s">
        <v>75</v>
      </c>
      <c r="E37" s="7">
        <v>42942</v>
      </c>
      <c r="F37" s="7">
        <v>43419</v>
      </c>
      <c r="G37" s="5">
        <v>753010</v>
      </c>
      <c r="H37" s="8">
        <v>2363</v>
      </c>
      <c r="I37" s="8">
        <f t="shared" si="0"/>
        <v>318.66694879390604</v>
      </c>
      <c r="J37" s="5">
        <f t="shared" si="1"/>
        <v>117269.43715615742</v>
      </c>
      <c r="K37" s="4">
        <v>368</v>
      </c>
    </row>
    <row r="38" spans="1:11" x14ac:dyDescent="0.15">
      <c r="A38" s="4" t="s">
        <v>3</v>
      </c>
      <c r="B38" s="4" t="s">
        <v>76</v>
      </c>
      <c r="C38" s="4" t="s">
        <v>77</v>
      </c>
      <c r="D38" s="4" t="s">
        <v>78</v>
      </c>
      <c r="E38" s="7">
        <v>43188</v>
      </c>
      <c r="F38" s="7">
        <v>43830</v>
      </c>
      <c r="G38" s="5">
        <v>1143940</v>
      </c>
      <c r="H38" s="8">
        <v>2621</v>
      </c>
      <c r="I38" s="8">
        <f t="shared" si="0"/>
        <v>436.45173597863413</v>
      </c>
      <c r="J38" s="5">
        <f t="shared" si="1"/>
        <v>734111.81991606264</v>
      </c>
      <c r="K38" s="8">
        <v>1682</v>
      </c>
    </row>
    <row r="39" spans="1:11" x14ac:dyDescent="0.15">
      <c r="A39" s="4" t="s">
        <v>3</v>
      </c>
      <c r="B39" s="4" t="s">
        <v>76</v>
      </c>
      <c r="C39" s="4" t="s">
        <v>79</v>
      </c>
      <c r="D39" s="4" t="s">
        <v>80</v>
      </c>
      <c r="E39" s="7">
        <v>42957</v>
      </c>
      <c r="F39" s="7">
        <v>43404</v>
      </c>
      <c r="G39" s="5">
        <v>25714.49</v>
      </c>
      <c r="H39" s="4">
        <v>93</v>
      </c>
      <c r="I39" s="8">
        <f t="shared" si="0"/>
        <v>276.49989247311828</v>
      </c>
      <c r="J39" s="5">
        <f t="shared" si="1"/>
        <v>6359.4975268817207</v>
      </c>
      <c r="K39" s="4">
        <v>23</v>
      </c>
    </row>
    <row r="40" spans="1:11" x14ac:dyDescent="0.15">
      <c r="A40" s="4" t="s">
        <v>12</v>
      </c>
      <c r="B40" s="4" t="s">
        <v>76</v>
      </c>
      <c r="C40" s="4" t="s">
        <v>81</v>
      </c>
      <c r="D40" s="4" t="s">
        <v>82</v>
      </c>
      <c r="E40" s="7">
        <v>43250</v>
      </c>
      <c r="F40" s="7">
        <v>43496</v>
      </c>
      <c r="G40" s="5">
        <v>317300</v>
      </c>
      <c r="H40" s="4">
        <v>334</v>
      </c>
      <c r="I40" s="8">
        <f t="shared" si="0"/>
        <v>950</v>
      </c>
      <c r="J40" s="5">
        <f t="shared" si="1"/>
        <v>317300</v>
      </c>
      <c r="K40" s="4">
        <v>334</v>
      </c>
    </row>
    <row r="41" spans="1:11" x14ac:dyDescent="0.15">
      <c r="A41" s="4" t="s">
        <v>3</v>
      </c>
      <c r="B41" s="4" t="s">
        <v>76</v>
      </c>
      <c r="C41" s="4" t="s">
        <v>83</v>
      </c>
      <c r="D41" s="4" t="s">
        <v>84</v>
      </c>
      <c r="E41" s="7">
        <v>43342</v>
      </c>
      <c r="F41" s="7">
        <v>43434</v>
      </c>
      <c r="G41" s="5">
        <v>1</v>
      </c>
      <c r="H41" s="4">
        <v>91</v>
      </c>
      <c r="I41" s="8">
        <f t="shared" si="0"/>
        <v>1.098901098901099E-2</v>
      </c>
      <c r="J41" s="5">
        <f t="shared" si="1"/>
        <v>1</v>
      </c>
      <c r="K41" s="4">
        <v>91</v>
      </c>
    </row>
    <row r="42" spans="1:11" x14ac:dyDescent="0.15">
      <c r="A42" s="4" t="s">
        <v>3</v>
      </c>
      <c r="B42" s="4" t="s">
        <v>76</v>
      </c>
      <c r="C42" s="4" t="s">
        <v>85</v>
      </c>
      <c r="D42" s="4" t="s">
        <v>86</v>
      </c>
      <c r="E42" s="7">
        <v>43398</v>
      </c>
      <c r="F42" s="7">
        <v>43616</v>
      </c>
      <c r="G42" s="5">
        <v>432319.3</v>
      </c>
      <c r="H42" s="8">
        <v>1116</v>
      </c>
      <c r="I42" s="8">
        <f t="shared" si="0"/>
        <v>387.38288530465951</v>
      </c>
      <c r="J42" s="5">
        <f t="shared" si="1"/>
        <v>432319.3</v>
      </c>
      <c r="K42" s="8">
        <v>1116</v>
      </c>
    </row>
    <row r="43" spans="1:11" x14ac:dyDescent="0.15">
      <c r="A43" s="4" t="s">
        <v>3</v>
      </c>
      <c r="B43" s="4" t="s">
        <v>87</v>
      </c>
      <c r="C43" s="4" t="s">
        <v>88</v>
      </c>
      <c r="D43" s="4" t="s">
        <v>89</v>
      </c>
      <c r="E43" s="7">
        <v>42173</v>
      </c>
      <c r="F43" s="7">
        <v>43404</v>
      </c>
      <c r="G43" s="5">
        <v>439092.49</v>
      </c>
      <c r="H43" s="8">
        <v>3809</v>
      </c>
      <c r="I43" s="8">
        <f t="shared" si="0"/>
        <v>115.27762929902862</v>
      </c>
      <c r="J43" s="5">
        <f t="shared" si="1"/>
        <v>691.66577579417174</v>
      </c>
      <c r="K43" s="4">
        <v>6</v>
      </c>
    </row>
    <row r="44" spans="1:11" x14ac:dyDescent="0.15">
      <c r="A44" s="4" t="s">
        <v>3</v>
      </c>
      <c r="B44" s="4" t="s">
        <v>87</v>
      </c>
      <c r="C44" s="4" t="s">
        <v>90</v>
      </c>
      <c r="D44" s="4" t="s">
        <v>91</v>
      </c>
      <c r="E44" s="7">
        <v>43307</v>
      </c>
      <c r="F44" s="7">
        <v>43404</v>
      </c>
      <c r="G44" s="5">
        <v>33333.33</v>
      </c>
      <c r="H44" s="4">
        <v>87</v>
      </c>
      <c r="I44" s="8">
        <f t="shared" si="0"/>
        <v>383.14172413793108</v>
      </c>
      <c r="J44" s="5">
        <f t="shared" si="1"/>
        <v>32950.18827586207</v>
      </c>
      <c r="K44" s="4">
        <v>86</v>
      </c>
    </row>
    <row r="45" spans="1:11" x14ac:dyDescent="0.15">
      <c r="A45" s="4" t="s">
        <v>12</v>
      </c>
      <c r="B45" s="4" t="s">
        <v>92</v>
      </c>
      <c r="C45" s="4" t="s">
        <v>93</v>
      </c>
      <c r="D45" s="4" t="s">
        <v>94</v>
      </c>
      <c r="E45" s="7">
        <v>43264</v>
      </c>
      <c r="F45" s="7">
        <v>43615</v>
      </c>
      <c r="G45" s="5">
        <v>64244.4</v>
      </c>
      <c r="H45" s="4">
        <v>161</v>
      </c>
      <c r="I45" s="8">
        <f t="shared" si="0"/>
        <v>399.03354037267081</v>
      </c>
      <c r="J45" s="5">
        <f t="shared" si="1"/>
        <v>64244.4</v>
      </c>
      <c r="K45" s="4">
        <v>161</v>
      </c>
    </row>
    <row r="46" spans="1:11" x14ac:dyDescent="0.15">
      <c r="A46" s="4" t="s">
        <v>12</v>
      </c>
      <c r="B46" s="4" t="s">
        <v>92</v>
      </c>
      <c r="C46" s="4" t="s">
        <v>95</v>
      </c>
      <c r="D46" s="4" t="s">
        <v>96</v>
      </c>
      <c r="E46" s="7">
        <v>43264</v>
      </c>
      <c r="F46" s="7">
        <v>43615</v>
      </c>
      <c r="G46" s="5">
        <v>70117.75</v>
      </c>
      <c r="H46" s="4">
        <v>183</v>
      </c>
      <c r="I46" s="8">
        <f t="shared" si="0"/>
        <v>383.15710382513663</v>
      </c>
      <c r="J46" s="5">
        <f t="shared" si="1"/>
        <v>70117.75</v>
      </c>
      <c r="K46" s="4">
        <v>183</v>
      </c>
    </row>
    <row r="47" spans="1:11" x14ac:dyDescent="0.15">
      <c r="A47" s="4" t="s">
        <v>12</v>
      </c>
      <c r="B47" s="4" t="s">
        <v>97</v>
      </c>
      <c r="C47" s="4" t="s">
        <v>98</v>
      </c>
      <c r="D47" s="4" t="s">
        <v>99</v>
      </c>
      <c r="E47" s="7">
        <v>43250</v>
      </c>
      <c r="F47" s="7">
        <v>43496</v>
      </c>
      <c r="G47" s="5">
        <v>439698</v>
      </c>
      <c r="H47" s="4">
        <v>551</v>
      </c>
      <c r="I47" s="8">
        <f t="shared" si="0"/>
        <v>798</v>
      </c>
      <c r="J47" s="5">
        <f t="shared" si="1"/>
        <v>439698</v>
      </c>
      <c r="K47" s="4">
        <v>551</v>
      </c>
    </row>
    <row r="48" spans="1:11" x14ac:dyDescent="0.15">
      <c r="A48" s="4" t="s">
        <v>12</v>
      </c>
      <c r="B48" s="4" t="s">
        <v>97</v>
      </c>
      <c r="C48" s="4" t="s">
        <v>100</v>
      </c>
      <c r="D48" s="4" t="s">
        <v>101</v>
      </c>
      <c r="E48" s="7">
        <v>43264</v>
      </c>
      <c r="F48" s="7">
        <v>43615</v>
      </c>
      <c r="G48" s="5">
        <v>637975</v>
      </c>
      <c r="H48" s="4">
        <v>845</v>
      </c>
      <c r="I48" s="8">
        <f t="shared" si="0"/>
        <v>755</v>
      </c>
      <c r="J48" s="5">
        <f t="shared" si="1"/>
        <v>637975</v>
      </c>
      <c r="K48" s="4">
        <v>845</v>
      </c>
    </row>
    <row r="49" spans="1:11" x14ac:dyDescent="0.15">
      <c r="A49" s="4" t="s">
        <v>8</v>
      </c>
      <c r="B49" s="4" t="s">
        <v>102</v>
      </c>
      <c r="C49" s="4" t="s">
        <v>13</v>
      </c>
      <c r="D49" s="4" t="s">
        <v>103</v>
      </c>
      <c r="E49" s="7">
        <v>43187</v>
      </c>
      <c r="F49" s="7">
        <v>43446</v>
      </c>
      <c r="G49" s="5">
        <v>124024.78</v>
      </c>
      <c r="H49" s="4">
        <v>228</v>
      </c>
      <c r="I49" s="8">
        <f t="shared" si="0"/>
        <v>543.96833333333336</v>
      </c>
      <c r="J49" s="5">
        <f t="shared" si="1"/>
        <v>36989.846666666672</v>
      </c>
      <c r="K49" s="4">
        <v>68</v>
      </c>
    </row>
    <row r="50" spans="1:11" x14ac:dyDescent="0.15">
      <c r="A50" s="4" t="s">
        <v>8</v>
      </c>
      <c r="B50" s="4" t="s">
        <v>104</v>
      </c>
      <c r="C50" s="4" t="s">
        <v>105</v>
      </c>
      <c r="D50" s="4" t="s">
        <v>106</v>
      </c>
      <c r="E50" s="7">
        <v>42536</v>
      </c>
      <c r="F50" s="7">
        <v>43921</v>
      </c>
      <c r="G50" s="5">
        <v>839089.48</v>
      </c>
      <c r="H50" s="8">
        <v>6173</v>
      </c>
      <c r="I50" s="8">
        <f t="shared" ref="I50:I88" si="2">G50/H50</f>
        <v>135.92896160699823</v>
      </c>
      <c r="J50" s="5">
        <f t="shared" si="1"/>
        <v>462430.327387008</v>
      </c>
      <c r="K50" s="8">
        <v>3402</v>
      </c>
    </row>
    <row r="51" spans="1:11" x14ac:dyDescent="0.15">
      <c r="A51" s="4" t="s">
        <v>1</v>
      </c>
      <c r="B51" s="4" t="s">
        <v>104</v>
      </c>
      <c r="C51" s="4" t="s">
        <v>107</v>
      </c>
      <c r="D51" s="4" t="s">
        <v>108</v>
      </c>
      <c r="E51" s="7">
        <v>42241</v>
      </c>
      <c r="F51" s="7">
        <v>43769</v>
      </c>
      <c r="G51" s="5">
        <v>213629.18</v>
      </c>
      <c r="H51" s="4">
        <v>984</v>
      </c>
      <c r="I51" s="8">
        <f t="shared" si="2"/>
        <v>217.10282520325202</v>
      </c>
      <c r="J51" s="5">
        <f t="shared" si="1"/>
        <v>213629.18</v>
      </c>
      <c r="K51" s="4">
        <v>984</v>
      </c>
    </row>
    <row r="52" spans="1:11" x14ac:dyDescent="0.15">
      <c r="A52" s="4" t="s">
        <v>1</v>
      </c>
      <c r="B52" s="4" t="s">
        <v>104</v>
      </c>
      <c r="C52" s="4" t="s">
        <v>109</v>
      </c>
      <c r="D52" s="4" t="s">
        <v>110</v>
      </c>
      <c r="E52" s="7">
        <v>43263</v>
      </c>
      <c r="F52" s="7">
        <v>44135</v>
      </c>
      <c r="G52" s="5">
        <v>1464468.8</v>
      </c>
      <c r="H52" s="8">
        <v>5862</v>
      </c>
      <c r="I52" s="8">
        <f t="shared" si="2"/>
        <v>249.82408734220402</v>
      </c>
      <c r="J52" s="5">
        <f t="shared" si="1"/>
        <v>1464468.8</v>
      </c>
      <c r="K52" s="8">
        <v>5862</v>
      </c>
    </row>
    <row r="53" spans="1:11" x14ac:dyDescent="0.15">
      <c r="A53" s="4" t="s">
        <v>8</v>
      </c>
      <c r="B53" s="4" t="s">
        <v>104</v>
      </c>
      <c r="C53" s="4" t="s">
        <v>111</v>
      </c>
      <c r="D53" s="4" t="s">
        <v>112</v>
      </c>
      <c r="E53" s="7">
        <v>43250</v>
      </c>
      <c r="F53" s="7">
        <v>43921</v>
      </c>
      <c r="G53" s="5">
        <v>536043.94999999995</v>
      </c>
      <c r="H53" s="8">
        <v>1865</v>
      </c>
      <c r="I53" s="8">
        <f t="shared" si="2"/>
        <v>287.42302949061661</v>
      </c>
      <c r="J53" s="5">
        <f t="shared" ref="J53:J95" si="3">I53*K53</f>
        <v>536043.94999999995</v>
      </c>
      <c r="K53" s="8">
        <v>1865</v>
      </c>
    </row>
    <row r="54" spans="1:11" x14ac:dyDescent="0.15">
      <c r="A54" s="4" t="s">
        <v>8</v>
      </c>
      <c r="B54" s="4" t="s">
        <v>104</v>
      </c>
      <c r="C54" s="4" t="s">
        <v>113</v>
      </c>
      <c r="D54" s="4" t="s">
        <v>114</v>
      </c>
      <c r="E54" s="7">
        <v>42396</v>
      </c>
      <c r="F54" s="7">
        <v>43555</v>
      </c>
      <c r="G54" s="5">
        <v>126008.69</v>
      </c>
      <c r="H54" s="8">
        <v>1730</v>
      </c>
      <c r="I54" s="8">
        <f t="shared" si="2"/>
        <v>72.837393063583818</v>
      </c>
      <c r="J54" s="5">
        <f t="shared" si="3"/>
        <v>46907.281132947981</v>
      </c>
      <c r="K54" s="4">
        <v>644</v>
      </c>
    </row>
    <row r="55" spans="1:11" x14ac:dyDescent="0.15">
      <c r="A55" s="4" t="s">
        <v>8</v>
      </c>
      <c r="B55" s="4" t="s">
        <v>104</v>
      </c>
      <c r="C55" s="4" t="s">
        <v>115</v>
      </c>
      <c r="D55" s="4" t="s">
        <v>116</v>
      </c>
      <c r="E55" s="7">
        <v>42879</v>
      </c>
      <c r="F55" s="7">
        <v>43921</v>
      </c>
      <c r="G55" s="5">
        <v>864402.67</v>
      </c>
      <c r="H55" s="8">
        <v>4145</v>
      </c>
      <c r="I55" s="8">
        <f t="shared" si="2"/>
        <v>208.54105428226779</v>
      </c>
      <c r="J55" s="5">
        <f t="shared" si="3"/>
        <v>425423.75073582632</v>
      </c>
      <c r="K55" s="8">
        <v>2040</v>
      </c>
    </row>
    <row r="56" spans="1:11" x14ac:dyDescent="0.15">
      <c r="A56" s="4" t="s">
        <v>8</v>
      </c>
      <c r="B56" s="4" t="s">
        <v>104</v>
      </c>
      <c r="C56" s="4" t="s">
        <v>117</v>
      </c>
      <c r="D56" s="4" t="s">
        <v>118</v>
      </c>
      <c r="E56" s="7">
        <v>42515</v>
      </c>
      <c r="F56" s="7">
        <v>43555</v>
      </c>
      <c r="G56" s="5">
        <v>1169920.27</v>
      </c>
      <c r="H56" s="8">
        <v>5244</v>
      </c>
      <c r="I56" s="8">
        <f t="shared" si="2"/>
        <v>223.09692410373762</v>
      </c>
      <c r="J56" s="5">
        <f t="shared" si="3"/>
        <v>114448.7220652174</v>
      </c>
      <c r="K56" s="4">
        <v>513</v>
      </c>
    </row>
    <row r="57" spans="1:11" x14ac:dyDescent="0.15">
      <c r="A57" s="4" t="s">
        <v>8</v>
      </c>
      <c r="B57" s="4" t="s">
        <v>104</v>
      </c>
      <c r="C57" s="4" t="s">
        <v>119</v>
      </c>
      <c r="D57" s="4" t="s">
        <v>120</v>
      </c>
      <c r="E57" s="7">
        <v>42515</v>
      </c>
      <c r="F57" s="7">
        <v>43555</v>
      </c>
      <c r="G57" s="5">
        <v>2997982.64</v>
      </c>
      <c r="H57" s="8">
        <v>8200</v>
      </c>
      <c r="I57" s="8">
        <f t="shared" si="2"/>
        <v>365.60763902439027</v>
      </c>
      <c r="J57" s="5">
        <f t="shared" si="3"/>
        <v>348424.07999024395</v>
      </c>
      <c r="K57" s="4">
        <v>953</v>
      </c>
    </row>
    <row r="58" spans="1:11" x14ac:dyDescent="0.15">
      <c r="A58" s="4" t="s">
        <v>8</v>
      </c>
      <c r="B58" s="4" t="s">
        <v>104</v>
      </c>
      <c r="C58" s="4" t="s">
        <v>121</v>
      </c>
      <c r="D58" s="4" t="s">
        <v>122</v>
      </c>
      <c r="E58" s="7">
        <v>42515</v>
      </c>
      <c r="F58" s="7">
        <v>43555</v>
      </c>
      <c r="G58" s="5">
        <v>1978985.53</v>
      </c>
      <c r="H58" s="8">
        <v>6027</v>
      </c>
      <c r="I58" s="8">
        <f t="shared" si="2"/>
        <v>328.35333167413307</v>
      </c>
      <c r="J58" s="5">
        <f t="shared" si="3"/>
        <v>151370.88590177536</v>
      </c>
      <c r="K58" s="4">
        <v>461</v>
      </c>
    </row>
    <row r="59" spans="1:11" x14ac:dyDescent="0.15">
      <c r="A59" s="4" t="s">
        <v>3</v>
      </c>
      <c r="B59" s="4" t="s">
        <v>104</v>
      </c>
      <c r="C59" s="4" t="s">
        <v>123</v>
      </c>
      <c r="D59" s="4" t="s">
        <v>124</v>
      </c>
      <c r="E59" s="7">
        <v>42761</v>
      </c>
      <c r="F59" s="7">
        <v>43769</v>
      </c>
      <c r="G59" s="5">
        <v>991459.56</v>
      </c>
      <c r="H59" s="8">
        <v>4672</v>
      </c>
      <c r="I59" s="8">
        <f t="shared" si="2"/>
        <v>212.21309075342467</v>
      </c>
      <c r="J59" s="5">
        <f t="shared" si="3"/>
        <v>271632.75616438355</v>
      </c>
      <c r="K59" s="8">
        <v>1280</v>
      </c>
    </row>
    <row r="60" spans="1:11" x14ac:dyDescent="0.15">
      <c r="A60" s="4" t="s">
        <v>8</v>
      </c>
      <c r="B60" s="4" t="s">
        <v>104</v>
      </c>
      <c r="C60" s="4" t="s">
        <v>125</v>
      </c>
      <c r="D60" s="4" t="s">
        <v>126</v>
      </c>
      <c r="E60" s="7">
        <v>43040</v>
      </c>
      <c r="F60" s="7">
        <v>43555</v>
      </c>
      <c r="G60" s="5">
        <v>1689965.48</v>
      </c>
      <c r="H60" s="8">
        <v>5758</v>
      </c>
      <c r="I60" s="8">
        <f t="shared" si="2"/>
        <v>293.49869399096906</v>
      </c>
      <c r="J60" s="5">
        <f t="shared" si="3"/>
        <v>1098565.6116081972</v>
      </c>
      <c r="K60" s="8">
        <v>3743</v>
      </c>
    </row>
    <row r="61" spans="1:11" x14ac:dyDescent="0.15">
      <c r="A61" s="4" t="s">
        <v>1</v>
      </c>
      <c r="B61" s="4" t="s">
        <v>104</v>
      </c>
      <c r="C61" s="4" t="s">
        <v>127</v>
      </c>
      <c r="D61" s="4" t="s">
        <v>128</v>
      </c>
      <c r="E61" s="7">
        <v>42717</v>
      </c>
      <c r="F61" s="7">
        <v>43404</v>
      </c>
      <c r="G61" s="5">
        <v>1333273.77</v>
      </c>
      <c r="H61" s="8">
        <v>2948</v>
      </c>
      <c r="I61" s="8">
        <f t="shared" si="2"/>
        <v>452.26382971506109</v>
      </c>
      <c r="J61" s="5">
        <f t="shared" si="3"/>
        <v>452.26382971506109</v>
      </c>
      <c r="K61" s="4">
        <v>1</v>
      </c>
    </row>
    <row r="62" spans="1:11" x14ac:dyDescent="0.15">
      <c r="A62" s="4" t="s">
        <v>8</v>
      </c>
      <c r="B62" s="4" t="s">
        <v>104</v>
      </c>
      <c r="C62" s="4" t="s">
        <v>129</v>
      </c>
      <c r="D62" s="4" t="s">
        <v>130</v>
      </c>
      <c r="E62" s="7">
        <v>43187</v>
      </c>
      <c r="F62" s="7">
        <v>44286</v>
      </c>
      <c r="G62" s="5">
        <v>861671.34</v>
      </c>
      <c r="H62" s="8">
        <v>5237</v>
      </c>
      <c r="I62" s="8">
        <f t="shared" si="2"/>
        <v>164.53529501623066</v>
      </c>
      <c r="J62" s="5">
        <f t="shared" si="3"/>
        <v>861671.34</v>
      </c>
      <c r="K62" s="8">
        <v>5237</v>
      </c>
    </row>
    <row r="63" spans="1:11" x14ac:dyDescent="0.15">
      <c r="A63" s="4" t="s">
        <v>8</v>
      </c>
      <c r="B63" s="4" t="s">
        <v>104</v>
      </c>
      <c r="C63" s="4" t="s">
        <v>131</v>
      </c>
      <c r="D63" s="4" t="s">
        <v>132</v>
      </c>
      <c r="E63" s="7">
        <v>43306</v>
      </c>
      <c r="F63" s="7">
        <v>43921</v>
      </c>
      <c r="G63" s="5">
        <v>665484.80000000005</v>
      </c>
      <c r="H63" s="8">
        <v>2579</v>
      </c>
      <c r="I63" s="8">
        <f t="shared" si="2"/>
        <v>258.03986041101206</v>
      </c>
      <c r="J63" s="5">
        <f t="shared" si="3"/>
        <v>665484.80000000005</v>
      </c>
      <c r="K63" s="8">
        <v>2579</v>
      </c>
    </row>
    <row r="64" spans="1:11" x14ac:dyDescent="0.15">
      <c r="A64" s="4" t="s">
        <v>8</v>
      </c>
      <c r="B64" s="4" t="s">
        <v>104</v>
      </c>
      <c r="C64" s="4" t="s">
        <v>133</v>
      </c>
      <c r="D64" s="4" t="s">
        <v>134</v>
      </c>
      <c r="E64" s="7">
        <v>42942</v>
      </c>
      <c r="F64" s="7">
        <v>43555</v>
      </c>
      <c r="G64" s="5">
        <v>322408.46999999997</v>
      </c>
      <c r="H64" s="8">
        <v>3219</v>
      </c>
      <c r="I64" s="8">
        <f t="shared" si="2"/>
        <v>100.15795899347623</v>
      </c>
      <c r="J64" s="5">
        <f t="shared" si="3"/>
        <v>230162.98976700837</v>
      </c>
      <c r="K64" s="8">
        <v>2298</v>
      </c>
    </row>
    <row r="65" spans="1:11" x14ac:dyDescent="0.15">
      <c r="A65" s="4" t="s">
        <v>1</v>
      </c>
      <c r="B65" s="4" t="s">
        <v>104</v>
      </c>
      <c r="C65" s="4" t="s">
        <v>135</v>
      </c>
      <c r="D65" s="4" t="s">
        <v>136</v>
      </c>
      <c r="E65" s="7">
        <v>43263</v>
      </c>
      <c r="F65" s="7">
        <v>44135</v>
      </c>
      <c r="G65" s="5">
        <v>738715.13</v>
      </c>
      <c r="H65" s="8">
        <v>2683</v>
      </c>
      <c r="I65" s="8">
        <f t="shared" si="2"/>
        <v>275.33176667909055</v>
      </c>
      <c r="J65" s="5">
        <f t="shared" si="3"/>
        <v>738715.12999999989</v>
      </c>
      <c r="K65" s="8">
        <v>2683</v>
      </c>
    </row>
    <row r="66" spans="1:11" x14ac:dyDescent="0.15">
      <c r="A66" s="4" t="s">
        <v>1</v>
      </c>
      <c r="B66" s="4" t="s">
        <v>104</v>
      </c>
      <c r="C66" s="4" t="s">
        <v>137</v>
      </c>
      <c r="D66" s="4" t="s">
        <v>138</v>
      </c>
      <c r="E66" s="7">
        <v>43235</v>
      </c>
      <c r="F66" s="7">
        <v>43769</v>
      </c>
      <c r="G66" s="5">
        <v>1644056.75</v>
      </c>
      <c r="H66" s="8">
        <v>3809</v>
      </c>
      <c r="I66" s="8">
        <f t="shared" si="2"/>
        <v>431.62424520871622</v>
      </c>
      <c r="J66" s="5">
        <f t="shared" si="3"/>
        <v>1638014.0105670781</v>
      </c>
      <c r="K66" s="8">
        <v>3795</v>
      </c>
    </row>
    <row r="67" spans="1:11" x14ac:dyDescent="0.15">
      <c r="A67" s="4" t="s">
        <v>8</v>
      </c>
      <c r="B67" s="4" t="s">
        <v>104</v>
      </c>
      <c r="C67" s="4" t="s">
        <v>139</v>
      </c>
      <c r="D67" s="4" t="s">
        <v>140</v>
      </c>
      <c r="E67" s="7">
        <v>42760</v>
      </c>
      <c r="F67" s="7">
        <v>43555</v>
      </c>
      <c r="G67" s="5">
        <v>2016642.17</v>
      </c>
      <c r="H67" s="8">
        <v>5886</v>
      </c>
      <c r="I67" s="8">
        <f t="shared" si="2"/>
        <v>342.61674651715936</v>
      </c>
      <c r="J67" s="5">
        <f t="shared" si="3"/>
        <v>196662.01250084947</v>
      </c>
      <c r="K67" s="4">
        <v>574</v>
      </c>
    </row>
    <row r="68" spans="1:11" x14ac:dyDescent="0.15">
      <c r="A68" s="4" t="s">
        <v>1</v>
      </c>
      <c r="B68" s="4" t="s">
        <v>104</v>
      </c>
      <c r="C68" s="4" t="s">
        <v>141</v>
      </c>
      <c r="D68" s="4" t="s">
        <v>142</v>
      </c>
      <c r="E68" s="7">
        <v>43214</v>
      </c>
      <c r="F68" s="7">
        <v>44135</v>
      </c>
      <c r="G68" s="5">
        <v>3353125.17</v>
      </c>
      <c r="H68" s="8">
        <v>6786</v>
      </c>
      <c r="I68" s="8">
        <f t="shared" si="2"/>
        <v>494.1239566755084</v>
      </c>
      <c r="J68" s="5">
        <f t="shared" si="3"/>
        <v>3353125.17</v>
      </c>
      <c r="K68" s="8">
        <v>6786</v>
      </c>
    </row>
    <row r="69" spans="1:11" x14ac:dyDescent="0.15">
      <c r="A69" s="4" t="s">
        <v>8</v>
      </c>
      <c r="B69" s="4" t="s">
        <v>104</v>
      </c>
      <c r="C69" s="4" t="s">
        <v>143</v>
      </c>
      <c r="D69" s="4" t="s">
        <v>144</v>
      </c>
      <c r="E69" s="7">
        <v>42900</v>
      </c>
      <c r="F69" s="7">
        <v>43921</v>
      </c>
      <c r="G69" s="5">
        <v>704102.05</v>
      </c>
      <c r="H69" s="8">
        <v>3998</v>
      </c>
      <c r="I69" s="8">
        <f t="shared" si="2"/>
        <v>176.11356928464232</v>
      </c>
      <c r="J69" s="5">
        <f t="shared" si="3"/>
        <v>345182.59579789895</v>
      </c>
      <c r="K69" s="8">
        <v>1960</v>
      </c>
    </row>
    <row r="70" spans="1:11" x14ac:dyDescent="0.15">
      <c r="A70" s="4" t="s">
        <v>8</v>
      </c>
      <c r="B70" s="4" t="s">
        <v>104</v>
      </c>
      <c r="C70" s="4" t="s">
        <v>145</v>
      </c>
      <c r="D70" s="4" t="s">
        <v>146</v>
      </c>
      <c r="E70" s="7">
        <v>42879</v>
      </c>
      <c r="F70" s="7">
        <v>43921</v>
      </c>
      <c r="G70" s="5">
        <v>1815296.91</v>
      </c>
      <c r="H70" s="8">
        <v>3774</v>
      </c>
      <c r="I70" s="8">
        <f t="shared" si="2"/>
        <v>481.00077106518279</v>
      </c>
      <c r="J70" s="5">
        <f t="shared" si="3"/>
        <v>178932.28683624801</v>
      </c>
      <c r="K70" s="4">
        <v>372</v>
      </c>
    </row>
    <row r="71" spans="1:11" x14ac:dyDescent="0.15">
      <c r="A71" s="4" t="s">
        <v>8</v>
      </c>
      <c r="B71" s="4" t="s">
        <v>104</v>
      </c>
      <c r="C71" s="4" t="s">
        <v>147</v>
      </c>
      <c r="D71" s="4" t="s">
        <v>148</v>
      </c>
      <c r="E71" s="7">
        <v>43152</v>
      </c>
      <c r="F71" s="7">
        <v>43440</v>
      </c>
      <c r="G71" s="5">
        <v>105272.3</v>
      </c>
      <c r="H71" s="4">
        <v>262</v>
      </c>
      <c r="I71" s="8">
        <f t="shared" si="2"/>
        <v>401.80267175572521</v>
      </c>
      <c r="J71" s="5">
        <f t="shared" si="3"/>
        <v>20893.73893129771</v>
      </c>
      <c r="K71" s="4">
        <v>52</v>
      </c>
    </row>
    <row r="72" spans="1:11" x14ac:dyDescent="0.15">
      <c r="A72" s="4" t="s">
        <v>8</v>
      </c>
      <c r="B72" s="4" t="s">
        <v>104</v>
      </c>
      <c r="C72" s="4" t="s">
        <v>149</v>
      </c>
      <c r="D72" s="4" t="s">
        <v>150</v>
      </c>
      <c r="E72" s="7">
        <v>43082</v>
      </c>
      <c r="F72" s="7">
        <v>43921</v>
      </c>
      <c r="G72" s="5">
        <v>766335.11</v>
      </c>
      <c r="H72" s="8">
        <v>1510</v>
      </c>
      <c r="I72" s="8">
        <f t="shared" si="2"/>
        <v>507.5066953642384</v>
      </c>
      <c r="J72" s="5">
        <f t="shared" si="3"/>
        <v>340536.99258940399</v>
      </c>
      <c r="K72" s="4">
        <v>671</v>
      </c>
    </row>
    <row r="73" spans="1:11" x14ac:dyDescent="0.15">
      <c r="A73" s="4" t="s">
        <v>1</v>
      </c>
      <c r="B73" s="4" t="s">
        <v>104</v>
      </c>
      <c r="C73" s="4" t="s">
        <v>151</v>
      </c>
      <c r="D73" s="4" t="s">
        <v>152</v>
      </c>
      <c r="E73" s="7">
        <v>43249</v>
      </c>
      <c r="F73" s="7">
        <v>44135</v>
      </c>
      <c r="G73" s="5">
        <v>1235657.68</v>
      </c>
      <c r="H73" s="8">
        <v>2719</v>
      </c>
      <c r="I73" s="8">
        <f t="shared" si="2"/>
        <v>454.45299006987858</v>
      </c>
      <c r="J73" s="5">
        <f t="shared" si="3"/>
        <v>1235657.68</v>
      </c>
      <c r="K73" s="8">
        <v>2719</v>
      </c>
    </row>
    <row r="74" spans="1:11" x14ac:dyDescent="0.15">
      <c r="A74" s="4" t="s">
        <v>8</v>
      </c>
      <c r="B74" s="4" t="s">
        <v>104</v>
      </c>
      <c r="C74" s="4" t="s">
        <v>153</v>
      </c>
      <c r="D74" s="4" t="s">
        <v>154</v>
      </c>
      <c r="E74" s="7">
        <v>43082</v>
      </c>
      <c r="F74" s="7">
        <v>43921</v>
      </c>
      <c r="G74" s="5">
        <v>2309615.5299999998</v>
      </c>
      <c r="H74" s="8">
        <v>3943</v>
      </c>
      <c r="I74" s="8">
        <f t="shared" si="2"/>
        <v>585.75083185391827</v>
      </c>
      <c r="J74" s="5">
        <f t="shared" si="3"/>
        <v>1658260.6049784427</v>
      </c>
      <c r="K74" s="8">
        <v>2831</v>
      </c>
    </row>
    <row r="75" spans="1:11" x14ac:dyDescent="0.15">
      <c r="A75" s="4" t="s">
        <v>8</v>
      </c>
      <c r="B75" s="4" t="s">
        <v>104</v>
      </c>
      <c r="C75" s="4" t="s">
        <v>155</v>
      </c>
      <c r="D75" s="4" t="s">
        <v>156</v>
      </c>
      <c r="E75" s="7">
        <v>43250</v>
      </c>
      <c r="F75" s="7">
        <v>44286</v>
      </c>
      <c r="G75" s="5">
        <v>1391655.19</v>
      </c>
      <c r="H75" s="8">
        <v>4205</v>
      </c>
      <c r="I75" s="8">
        <f t="shared" si="2"/>
        <v>330.9524827586207</v>
      </c>
      <c r="J75" s="5">
        <f t="shared" si="3"/>
        <v>1391655.19</v>
      </c>
      <c r="K75" s="8">
        <v>4205</v>
      </c>
    </row>
    <row r="76" spans="1:11" x14ac:dyDescent="0.15">
      <c r="A76" s="4" t="s">
        <v>8</v>
      </c>
      <c r="B76" s="4" t="s">
        <v>104</v>
      </c>
      <c r="C76" s="4" t="s">
        <v>157</v>
      </c>
      <c r="D76" s="4" t="s">
        <v>158</v>
      </c>
      <c r="E76" s="7">
        <v>43264</v>
      </c>
      <c r="F76" s="7">
        <v>44286</v>
      </c>
      <c r="G76" s="5">
        <v>2035777.3</v>
      </c>
      <c r="H76" s="8">
        <v>4742</v>
      </c>
      <c r="I76" s="8">
        <f t="shared" si="2"/>
        <v>429.30773935048506</v>
      </c>
      <c r="J76" s="5">
        <f t="shared" si="3"/>
        <v>2035777.3000000003</v>
      </c>
      <c r="K76" s="8">
        <v>4742</v>
      </c>
    </row>
    <row r="77" spans="1:11" x14ac:dyDescent="0.15">
      <c r="A77" s="4" t="s">
        <v>3</v>
      </c>
      <c r="B77" s="4" t="s">
        <v>104</v>
      </c>
      <c r="C77" s="4" t="s">
        <v>159</v>
      </c>
      <c r="D77" s="4" t="s">
        <v>160</v>
      </c>
      <c r="E77" s="7">
        <v>43055</v>
      </c>
      <c r="F77" s="7">
        <v>43769</v>
      </c>
      <c r="G77" s="5">
        <v>2556871.4900000002</v>
      </c>
      <c r="H77" s="8">
        <v>4198</v>
      </c>
      <c r="I77" s="8">
        <f t="shared" si="2"/>
        <v>609.06895902810868</v>
      </c>
      <c r="J77" s="5">
        <f t="shared" si="3"/>
        <v>1832688.4977155791</v>
      </c>
      <c r="K77" s="8">
        <v>3009</v>
      </c>
    </row>
    <row r="78" spans="1:11" x14ac:dyDescent="0.15">
      <c r="A78" s="4" t="s">
        <v>3</v>
      </c>
      <c r="B78" s="4" t="s">
        <v>104</v>
      </c>
      <c r="C78" s="4" t="s">
        <v>161</v>
      </c>
      <c r="D78" s="4" t="s">
        <v>162</v>
      </c>
      <c r="E78" s="7">
        <v>42880</v>
      </c>
      <c r="F78" s="7">
        <v>43769</v>
      </c>
      <c r="G78" s="5">
        <v>1334627.58</v>
      </c>
      <c r="H78" s="8">
        <v>7953</v>
      </c>
      <c r="I78" s="8">
        <f t="shared" si="2"/>
        <v>167.81435684647303</v>
      </c>
      <c r="J78" s="5">
        <f t="shared" si="3"/>
        <v>1173190.168713693</v>
      </c>
      <c r="K78" s="8">
        <v>6991</v>
      </c>
    </row>
    <row r="79" spans="1:11" x14ac:dyDescent="0.15">
      <c r="A79" s="4" t="s">
        <v>3</v>
      </c>
      <c r="B79" s="4" t="s">
        <v>104</v>
      </c>
      <c r="C79" s="4" t="s">
        <v>163</v>
      </c>
      <c r="D79" s="4" t="s">
        <v>164</v>
      </c>
      <c r="E79" s="7">
        <v>43083</v>
      </c>
      <c r="F79" s="7">
        <v>43434</v>
      </c>
      <c r="G79" s="5">
        <v>101676.25</v>
      </c>
      <c r="H79" s="4">
        <v>343</v>
      </c>
      <c r="I79" s="8">
        <f t="shared" si="2"/>
        <v>296.43221574344022</v>
      </c>
      <c r="J79" s="5">
        <f t="shared" si="3"/>
        <v>57211.417638483967</v>
      </c>
      <c r="K79" s="4">
        <v>193</v>
      </c>
    </row>
    <row r="80" spans="1:11" x14ac:dyDescent="0.15">
      <c r="A80" s="4" t="s">
        <v>3</v>
      </c>
      <c r="B80" s="4" t="s">
        <v>104</v>
      </c>
      <c r="C80" s="4" t="s">
        <v>165</v>
      </c>
      <c r="D80" s="4" t="s">
        <v>166</v>
      </c>
      <c r="E80" s="7">
        <v>43083</v>
      </c>
      <c r="F80" s="7">
        <v>43769</v>
      </c>
      <c r="G80" s="5">
        <v>694155.56</v>
      </c>
      <c r="H80" s="8">
        <v>1691</v>
      </c>
      <c r="I80" s="8">
        <f t="shared" si="2"/>
        <v>410.50003548196338</v>
      </c>
      <c r="J80" s="5">
        <f t="shared" si="3"/>
        <v>694155.56</v>
      </c>
      <c r="K80" s="8">
        <v>1691</v>
      </c>
    </row>
    <row r="81" spans="1:11" x14ac:dyDescent="0.15">
      <c r="A81" s="4" t="s">
        <v>8</v>
      </c>
      <c r="B81" s="4" t="s">
        <v>104</v>
      </c>
      <c r="C81" s="4" t="s">
        <v>167</v>
      </c>
      <c r="D81" s="4" t="s">
        <v>168</v>
      </c>
      <c r="E81" s="7">
        <v>43250</v>
      </c>
      <c r="F81" s="7">
        <v>44641</v>
      </c>
      <c r="G81" s="5">
        <v>543669.52</v>
      </c>
      <c r="H81" s="8">
        <v>2139</v>
      </c>
      <c r="I81" s="8">
        <f t="shared" si="2"/>
        <v>254.16994857410006</v>
      </c>
      <c r="J81" s="5">
        <f t="shared" si="3"/>
        <v>543669.52</v>
      </c>
      <c r="K81" s="8">
        <v>2139</v>
      </c>
    </row>
    <row r="82" spans="1:11" x14ac:dyDescent="0.15">
      <c r="A82" s="4" t="s">
        <v>8</v>
      </c>
      <c r="B82" s="4" t="s">
        <v>104</v>
      </c>
      <c r="C82" s="4" t="s">
        <v>169</v>
      </c>
      <c r="D82" s="4" t="s">
        <v>170</v>
      </c>
      <c r="E82" s="7">
        <v>43250</v>
      </c>
      <c r="F82" s="7">
        <v>43921</v>
      </c>
      <c r="G82" s="5">
        <v>870453.12</v>
      </c>
      <c r="H82" s="8">
        <v>1827</v>
      </c>
      <c r="I82" s="8">
        <f t="shared" si="2"/>
        <v>476.43848932676519</v>
      </c>
      <c r="J82" s="5">
        <f t="shared" si="3"/>
        <v>870453.12</v>
      </c>
      <c r="K82" s="8">
        <v>1827</v>
      </c>
    </row>
    <row r="83" spans="1:11" x14ac:dyDescent="0.15">
      <c r="A83" s="4" t="s">
        <v>8</v>
      </c>
      <c r="B83" s="4" t="s">
        <v>104</v>
      </c>
      <c r="C83" s="4" t="s">
        <v>171</v>
      </c>
      <c r="D83" s="4" t="s">
        <v>172</v>
      </c>
      <c r="E83" s="7">
        <v>43215</v>
      </c>
      <c r="F83" s="7">
        <v>43921</v>
      </c>
      <c r="G83" s="5">
        <v>640026.23</v>
      </c>
      <c r="H83" s="8">
        <v>2405</v>
      </c>
      <c r="I83" s="8">
        <f t="shared" si="2"/>
        <v>266.12317255717255</v>
      </c>
      <c r="J83" s="5">
        <f t="shared" si="3"/>
        <v>640026.23</v>
      </c>
      <c r="K83" s="8">
        <v>2405</v>
      </c>
    </row>
    <row r="84" spans="1:11" x14ac:dyDescent="0.15">
      <c r="A84" s="4" t="s">
        <v>3</v>
      </c>
      <c r="B84" s="4" t="s">
        <v>104</v>
      </c>
      <c r="C84" s="4" t="s">
        <v>173</v>
      </c>
      <c r="D84" s="4" t="s">
        <v>174</v>
      </c>
      <c r="E84" s="7">
        <v>43188</v>
      </c>
      <c r="F84" s="7">
        <v>43769</v>
      </c>
      <c r="G84" s="5">
        <v>2612767.73</v>
      </c>
      <c r="H84" s="8">
        <v>3766</v>
      </c>
      <c r="I84" s="8">
        <f t="shared" si="2"/>
        <v>693.77794211364846</v>
      </c>
      <c r="J84" s="5">
        <f t="shared" si="3"/>
        <v>2612767.73</v>
      </c>
      <c r="K84" s="8">
        <v>3766</v>
      </c>
    </row>
    <row r="85" spans="1:11" x14ac:dyDescent="0.15">
      <c r="A85" s="4" t="s">
        <v>3</v>
      </c>
      <c r="B85" s="4" t="s">
        <v>104</v>
      </c>
      <c r="C85" s="4" t="s">
        <v>175</v>
      </c>
      <c r="D85" s="4" t="s">
        <v>176</v>
      </c>
      <c r="E85" s="7">
        <v>43153</v>
      </c>
      <c r="F85" s="7">
        <v>44043</v>
      </c>
      <c r="G85" s="5">
        <v>3184314.51</v>
      </c>
      <c r="H85" s="8">
        <v>6782</v>
      </c>
      <c r="I85" s="8">
        <f t="shared" si="2"/>
        <v>469.52440430551457</v>
      </c>
      <c r="J85" s="5">
        <f t="shared" si="3"/>
        <v>3184314.51</v>
      </c>
      <c r="K85" s="8">
        <v>6782</v>
      </c>
    </row>
    <row r="86" spans="1:11" x14ac:dyDescent="0.15">
      <c r="A86" s="4" t="s">
        <v>8</v>
      </c>
      <c r="B86" s="4" t="s">
        <v>104</v>
      </c>
      <c r="C86" s="4" t="s">
        <v>177</v>
      </c>
      <c r="D86" s="4" t="s">
        <v>178</v>
      </c>
      <c r="E86" s="7">
        <v>43152</v>
      </c>
      <c r="F86" s="7">
        <v>43921</v>
      </c>
      <c r="G86" s="5">
        <v>895237.44</v>
      </c>
      <c r="H86" s="8">
        <v>2542</v>
      </c>
      <c r="I86" s="8">
        <f t="shared" si="2"/>
        <v>352.17837922895353</v>
      </c>
      <c r="J86" s="5">
        <f t="shared" si="3"/>
        <v>895237.43999999983</v>
      </c>
      <c r="K86" s="8">
        <v>2542</v>
      </c>
    </row>
    <row r="87" spans="1:11" x14ac:dyDescent="0.15">
      <c r="A87" s="4" t="s">
        <v>3</v>
      </c>
      <c r="B87" s="4" t="s">
        <v>104</v>
      </c>
      <c r="C87" s="4" t="s">
        <v>179</v>
      </c>
      <c r="D87" s="4" t="s">
        <v>180</v>
      </c>
      <c r="E87" s="7">
        <v>43153</v>
      </c>
      <c r="F87" s="7">
        <v>44135</v>
      </c>
      <c r="G87" s="5">
        <v>871093.3</v>
      </c>
      <c r="H87" s="8">
        <v>2767</v>
      </c>
      <c r="I87" s="8">
        <f t="shared" si="2"/>
        <v>314.81507047343695</v>
      </c>
      <c r="J87" s="5">
        <f t="shared" si="3"/>
        <v>816630.29280809546</v>
      </c>
      <c r="K87" s="8">
        <v>2594</v>
      </c>
    </row>
    <row r="88" spans="1:11" x14ac:dyDescent="0.15">
      <c r="A88" s="4" t="s">
        <v>8</v>
      </c>
      <c r="B88" s="4" t="s">
        <v>104</v>
      </c>
      <c r="C88" s="4" t="s">
        <v>181</v>
      </c>
      <c r="D88" s="4" t="s">
        <v>182</v>
      </c>
      <c r="E88" s="7">
        <v>43152</v>
      </c>
      <c r="F88" s="7">
        <v>43482</v>
      </c>
      <c r="G88" s="5">
        <v>317615.32</v>
      </c>
      <c r="H88" s="4">
        <v>512</v>
      </c>
      <c r="I88" s="8">
        <f t="shared" si="2"/>
        <v>620.34242187500001</v>
      </c>
      <c r="J88" s="5">
        <f t="shared" si="3"/>
        <v>79403.83</v>
      </c>
      <c r="K88" s="4">
        <v>128</v>
      </c>
    </row>
    <row r="89" spans="1:11" x14ac:dyDescent="0.15">
      <c r="A89" s="4" t="s">
        <v>8</v>
      </c>
      <c r="B89" s="4" t="s">
        <v>104</v>
      </c>
      <c r="C89" s="4" t="s">
        <v>183</v>
      </c>
      <c r="D89" s="4" t="s">
        <v>184</v>
      </c>
      <c r="E89" s="7">
        <v>43152</v>
      </c>
      <c r="F89" s="7">
        <v>43482</v>
      </c>
      <c r="G89" s="5">
        <v>612696.52</v>
      </c>
      <c r="H89" s="8">
        <v>1154</v>
      </c>
      <c r="I89" s="8">
        <f t="shared" ref="I89:I137" si="4">G89/H89</f>
        <v>530.93285961871754</v>
      </c>
      <c r="J89" s="5">
        <f t="shared" si="3"/>
        <v>152908.66357019066</v>
      </c>
      <c r="K89" s="4">
        <v>288</v>
      </c>
    </row>
    <row r="90" spans="1:11" x14ac:dyDescent="0.15">
      <c r="A90" s="4" t="s">
        <v>8</v>
      </c>
      <c r="B90" s="4" t="s">
        <v>104</v>
      </c>
      <c r="C90" s="4" t="s">
        <v>185</v>
      </c>
      <c r="D90" s="4" t="s">
        <v>186</v>
      </c>
      <c r="E90" s="7">
        <v>43152</v>
      </c>
      <c r="F90" s="7">
        <v>43482</v>
      </c>
      <c r="G90" s="5">
        <v>622921.69999999995</v>
      </c>
      <c r="H90" s="8">
        <v>1213</v>
      </c>
      <c r="I90" s="8">
        <f t="shared" si="4"/>
        <v>513.53808738664463</v>
      </c>
      <c r="J90" s="5">
        <f t="shared" si="3"/>
        <v>155602.04047815333</v>
      </c>
      <c r="K90" s="4">
        <v>303</v>
      </c>
    </row>
    <row r="91" spans="1:11" x14ac:dyDescent="0.15">
      <c r="A91" s="4" t="s">
        <v>8</v>
      </c>
      <c r="B91" s="4" t="s">
        <v>104</v>
      </c>
      <c r="C91" s="4" t="s">
        <v>187</v>
      </c>
      <c r="D91" s="4" t="s">
        <v>188</v>
      </c>
      <c r="E91" s="7">
        <v>43397</v>
      </c>
      <c r="F91" s="7">
        <v>43921</v>
      </c>
      <c r="G91" s="5">
        <v>420836.28</v>
      </c>
      <c r="H91" s="8">
        <v>1204</v>
      </c>
      <c r="I91" s="8">
        <f t="shared" si="4"/>
        <v>349.53179401993356</v>
      </c>
      <c r="J91" s="5">
        <f t="shared" si="3"/>
        <v>420836.28</v>
      </c>
      <c r="K91" s="8">
        <v>1204</v>
      </c>
    </row>
    <row r="92" spans="1:11" x14ac:dyDescent="0.15">
      <c r="A92" s="4" t="s">
        <v>3</v>
      </c>
      <c r="B92" s="4" t="s">
        <v>104</v>
      </c>
      <c r="C92" s="4" t="s">
        <v>189</v>
      </c>
      <c r="D92" s="4" t="s">
        <v>190</v>
      </c>
      <c r="E92" s="7">
        <v>43398</v>
      </c>
      <c r="F92" s="7">
        <v>43616</v>
      </c>
      <c r="G92" s="5">
        <v>434720.27</v>
      </c>
      <c r="H92" s="8">
        <v>1776</v>
      </c>
      <c r="I92" s="8">
        <f t="shared" si="4"/>
        <v>244.77492680180183</v>
      </c>
      <c r="J92" s="5">
        <f t="shared" si="3"/>
        <v>434720.27</v>
      </c>
      <c r="K92" s="8">
        <v>1776</v>
      </c>
    </row>
    <row r="93" spans="1:11" x14ac:dyDescent="0.15">
      <c r="A93" s="4" t="s">
        <v>3</v>
      </c>
      <c r="B93" s="4" t="s">
        <v>104</v>
      </c>
      <c r="C93" s="4" t="s">
        <v>191</v>
      </c>
      <c r="D93" s="4" t="s">
        <v>192</v>
      </c>
      <c r="E93" s="7">
        <v>43398</v>
      </c>
      <c r="F93" s="7">
        <v>43616</v>
      </c>
      <c r="G93" s="5">
        <v>47560.08</v>
      </c>
      <c r="H93" s="4">
        <v>552</v>
      </c>
      <c r="I93" s="8">
        <f t="shared" si="4"/>
        <v>86.159565217391304</v>
      </c>
      <c r="J93" s="5">
        <f t="shared" si="3"/>
        <v>47560.08</v>
      </c>
      <c r="K93" s="4">
        <v>552</v>
      </c>
    </row>
    <row r="94" spans="1:11" x14ac:dyDescent="0.15">
      <c r="A94" s="4" t="s">
        <v>3</v>
      </c>
      <c r="B94" s="4" t="s">
        <v>193</v>
      </c>
      <c r="C94" s="4" t="s">
        <v>194</v>
      </c>
      <c r="D94" s="4" t="s">
        <v>195</v>
      </c>
      <c r="E94" s="7">
        <v>43034</v>
      </c>
      <c r="F94" s="7">
        <v>43769</v>
      </c>
      <c r="G94" s="5">
        <v>1547777</v>
      </c>
      <c r="H94" s="8">
        <v>3451</v>
      </c>
      <c r="I94" s="8">
        <f t="shared" si="4"/>
        <v>448.50101419878297</v>
      </c>
      <c r="J94" s="5">
        <f t="shared" si="3"/>
        <v>1547777</v>
      </c>
      <c r="K94" s="8">
        <v>3451</v>
      </c>
    </row>
    <row r="95" spans="1:11" x14ac:dyDescent="0.15">
      <c r="A95" s="4" t="s">
        <v>12</v>
      </c>
      <c r="B95" s="4" t="s">
        <v>193</v>
      </c>
      <c r="C95" s="4" t="s">
        <v>196</v>
      </c>
      <c r="D95" s="4" t="s">
        <v>197</v>
      </c>
      <c r="E95" s="7">
        <v>42942</v>
      </c>
      <c r="F95" s="7">
        <v>43738</v>
      </c>
      <c r="G95" s="5">
        <v>935043</v>
      </c>
      <c r="H95" s="8">
        <v>2884</v>
      </c>
      <c r="I95" s="8">
        <f t="shared" si="4"/>
        <v>324.21740638002774</v>
      </c>
      <c r="J95" s="5">
        <f t="shared" si="3"/>
        <v>47335.741331484052</v>
      </c>
      <c r="K95" s="4">
        <v>146</v>
      </c>
    </row>
    <row r="96" spans="1:11" x14ac:dyDescent="0.15">
      <c r="A96" s="4" t="s">
        <v>12</v>
      </c>
      <c r="B96" s="4" t="s">
        <v>193</v>
      </c>
      <c r="C96" s="4" t="s">
        <v>198</v>
      </c>
      <c r="D96" s="4" t="s">
        <v>199</v>
      </c>
      <c r="E96" s="7">
        <v>43005</v>
      </c>
      <c r="F96" s="7">
        <v>43769</v>
      </c>
      <c r="G96" s="5">
        <v>1211548</v>
      </c>
      <c r="H96" s="8">
        <v>3731</v>
      </c>
      <c r="I96" s="8">
        <f t="shared" si="4"/>
        <v>324.72473867595818</v>
      </c>
      <c r="J96" s="5">
        <f t="shared" ref="J96:J141" si="5">I96*K96</f>
        <v>346156.57142857142</v>
      </c>
      <c r="K96" s="8">
        <v>1066</v>
      </c>
    </row>
    <row r="97" spans="1:11" x14ac:dyDescent="0.15">
      <c r="A97" s="4" t="s">
        <v>12</v>
      </c>
      <c r="B97" s="4" t="s">
        <v>193</v>
      </c>
      <c r="C97" s="4" t="s">
        <v>200</v>
      </c>
      <c r="D97" s="4" t="s">
        <v>201</v>
      </c>
      <c r="E97" s="7">
        <v>43054</v>
      </c>
      <c r="F97" s="7">
        <v>44135</v>
      </c>
      <c r="G97" s="5">
        <v>2649522</v>
      </c>
      <c r="H97" s="8">
        <v>6660</v>
      </c>
      <c r="I97" s="8">
        <f t="shared" si="4"/>
        <v>397.8261261261261</v>
      </c>
      <c r="J97" s="5">
        <f t="shared" si="5"/>
        <v>633339.1927927928</v>
      </c>
      <c r="K97" s="8">
        <v>1592</v>
      </c>
    </row>
    <row r="98" spans="1:11" x14ac:dyDescent="0.15">
      <c r="A98" s="4" t="s">
        <v>12</v>
      </c>
      <c r="B98" s="4" t="s">
        <v>193</v>
      </c>
      <c r="C98" s="4" t="s">
        <v>202</v>
      </c>
      <c r="D98" s="4" t="s">
        <v>203</v>
      </c>
      <c r="E98" s="7">
        <v>43082</v>
      </c>
      <c r="F98" s="7">
        <v>43769</v>
      </c>
      <c r="G98" s="5">
        <v>1432056</v>
      </c>
      <c r="H98" s="8">
        <v>2524</v>
      </c>
      <c r="I98" s="8">
        <f t="shared" si="4"/>
        <v>567.37559429477017</v>
      </c>
      <c r="J98" s="5">
        <f t="shared" si="5"/>
        <v>1432056</v>
      </c>
      <c r="K98" s="8">
        <v>2524</v>
      </c>
    </row>
    <row r="99" spans="1:11" x14ac:dyDescent="0.15">
      <c r="A99" s="4" t="s">
        <v>12</v>
      </c>
      <c r="B99" s="4" t="s">
        <v>193</v>
      </c>
      <c r="C99" s="4" t="s">
        <v>204</v>
      </c>
      <c r="D99" s="4" t="s">
        <v>205</v>
      </c>
      <c r="E99" s="7">
        <v>43250</v>
      </c>
      <c r="F99" s="7">
        <v>44500</v>
      </c>
      <c r="G99" s="5">
        <v>1067393.69</v>
      </c>
      <c r="H99" s="8">
        <v>4003</v>
      </c>
      <c r="I99" s="8">
        <f t="shared" si="4"/>
        <v>266.64843617287033</v>
      </c>
      <c r="J99" s="5">
        <f t="shared" si="5"/>
        <v>1060194.1822233323</v>
      </c>
      <c r="K99" s="8">
        <v>3976</v>
      </c>
    </row>
    <row r="100" spans="1:11" x14ac:dyDescent="0.15">
      <c r="A100" s="4" t="s">
        <v>12</v>
      </c>
      <c r="B100" s="4" t="s">
        <v>193</v>
      </c>
      <c r="C100" s="4" t="s">
        <v>206</v>
      </c>
      <c r="D100" s="4" t="s">
        <v>207</v>
      </c>
      <c r="E100" s="7">
        <v>43306</v>
      </c>
      <c r="F100" s="7">
        <v>44135</v>
      </c>
      <c r="G100" s="5">
        <v>761460</v>
      </c>
      <c r="H100" s="8">
        <v>1497</v>
      </c>
      <c r="I100" s="8">
        <f t="shared" si="4"/>
        <v>508.65731462925851</v>
      </c>
      <c r="J100" s="5">
        <f t="shared" si="5"/>
        <v>761460</v>
      </c>
      <c r="K100" s="8">
        <v>1497</v>
      </c>
    </row>
    <row r="101" spans="1:11" x14ac:dyDescent="0.15">
      <c r="A101" s="4" t="s">
        <v>3</v>
      </c>
      <c r="B101" s="4" t="s">
        <v>208</v>
      </c>
      <c r="C101" s="4" t="s">
        <v>209</v>
      </c>
      <c r="D101" s="4" t="s">
        <v>210</v>
      </c>
      <c r="E101" s="7">
        <v>43125</v>
      </c>
      <c r="F101" s="7">
        <v>43769</v>
      </c>
      <c r="G101" s="5">
        <v>1685309.22</v>
      </c>
      <c r="H101" s="8">
        <v>3582</v>
      </c>
      <c r="I101" s="8">
        <f t="shared" si="4"/>
        <v>470.49391959798993</v>
      </c>
      <c r="J101" s="5">
        <f t="shared" si="5"/>
        <v>1685309.22</v>
      </c>
      <c r="K101" s="8">
        <v>3582</v>
      </c>
    </row>
    <row r="102" spans="1:11" x14ac:dyDescent="0.15">
      <c r="A102" s="4" t="s">
        <v>3</v>
      </c>
      <c r="B102" s="4" t="s">
        <v>208</v>
      </c>
      <c r="C102" s="4" t="s">
        <v>211</v>
      </c>
      <c r="D102" s="4" t="s">
        <v>212</v>
      </c>
      <c r="E102" s="7">
        <v>43216</v>
      </c>
      <c r="F102" s="7">
        <v>43769</v>
      </c>
      <c r="G102" s="5">
        <v>1338500</v>
      </c>
      <c r="H102" s="8">
        <v>2600</v>
      </c>
      <c r="I102" s="8">
        <f t="shared" si="4"/>
        <v>514.80769230769226</v>
      </c>
      <c r="J102" s="5">
        <f t="shared" si="5"/>
        <v>1338500</v>
      </c>
      <c r="K102" s="8">
        <v>2600</v>
      </c>
    </row>
    <row r="103" spans="1:11" x14ac:dyDescent="0.15">
      <c r="A103" s="4" t="s">
        <v>3</v>
      </c>
      <c r="B103" s="4" t="s">
        <v>208</v>
      </c>
      <c r="C103" s="4" t="s">
        <v>213</v>
      </c>
      <c r="D103" s="4" t="s">
        <v>214</v>
      </c>
      <c r="E103" s="7">
        <v>43216</v>
      </c>
      <c r="F103" s="7">
        <v>43404</v>
      </c>
      <c r="G103" s="5">
        <v>46321.06</v>
      </c>
      <c r="H103" s="4">
        <v>128</v>
      </c>
      <c r="I103" s="8">
        <f t="shared" si="4"/>
        <v>361.88328124999998</v>
      </c>
      <c r="J103" s="5">
        <f t="shared" si="5"/>
        <v>46321.06</v>
      </c>
      <c r="K103" s="4">
        <v>128</v>
      </c>
    </row>
    <row r="104" spans="1:11" x14ac:dyDescent="0.15">
      <c r="A104" s="4" t="s">
        <v>12</v>
      </c>
      <c r="B104" s="4" t="s">
        <v>215</v>
      </c>
      <c r="C104" s="4" t="s">
        <v>216</v>
      </c>
      <c r="D104" s="4" t="s">
        <v>217</v>
      </c>
      <c r="E104" s="7">
        <v>42459</v>
      </c>
      <c r="F104" s="7">
        <v>43404</v>
      </c>
      <c r="G104" s="5">
        <v>75789.679999999993</v>
      </c>
      <c r="H104" s="8">
        <v>4767</v>
      </c>
      <c r="I104" s="8">
        <f t="shared" si="4"/>
        <v>15.898821061464233</v>
      </c>
      <c r="J104" s="5">
        <f t="shared" si="5"/>
        <v>254.38113698342772</v>
      </c>
      <c r="K104" s="4">
        <v>16</v>
      </c>
    </row>
    <row r="105" spans="1:11" x14ac:dyDescent="0.15">
      <c r="A105" s="4" t="s">
        <v>3</v>
      </c>
      <c r="B105" s="4" t="s">
        <v>215</v>
      </c>
      <c r="C105" s="4" t="s">
        <v>218</v>
      </c>
      <c r="D105" s="4" t="s">
        <v>219</v>
      </c>
      <c r="E105" s="7">
        <v>41879</v>
      </c>
      <c r="F105" s="7">
        <v>43434</v>
      </c>
      <c r="G105" s="5">
        <v>1495339.33</v>
      </c>
      <c r="H105" s="8">
        <v>5013</v>
      </c>
      <c r="I105" s="8">
        <f t="shared" si="4"/>
        <v>298.29230600438859</v>
      </c>
      <c r="J105" s="5">
        <f t="shared" si="5"/>
        <v>176290.75284859366</v>
      </c>
      <c r="K105" s="4">
        <v>591</v>
      </c>
    </row>
    <row r="106" spans="1:11" x14ac:dyDescent="0.15">
      <c r="A106" s="4" t="s">
        <v>12</v>
      </c>
      <c r="B106" s="4" t="s">
        <v>215</v>
      </c>
      <c r="C106" s="4" t="s">
        <v>220</v>
      </c>
      <c r="D106" s="4" t="s">
        <v>221</v>
      </c>
      <c r="E106" s="7">
        <v>42214</v>
      </c>
      <c r="F106" s="7">
        <v>43404</v>
      </c>
      <c r="G106" s="5">
        <v>203526.75</v>
      </c>
      <c r="H106" s="8">
        <v>3784</v>
      </c>
      <c r="I106" s="8">
        <f t="shared" si="4"/>
        <v>53.786139006342495</v>
      </c>
      <c r="J106" s="5">
        <f t="shared" si="5"/>
        <v>0</v>
      </c>
      <c r="K106" s="4">
        <v>0</v>
      </c>
    </row>
    <row r="107" spans="1:11" x14ac:dyDescent="0.15">
      <c r="A107" s="4" t="s">
        <v>12</v>
      </c>
      <c r="B107" s="4" t="s">
        <v>215</v>
      </c>
      <c r="C107" s="4" t="s">
        <v>222</v>
      </c>
      <c r="D107" s="4" t="s">
        <v>223</v>
      </c>
      <c r="E107" s="7">
        <v>42515</v>
      </c>
      <c r="F107" s="7">
        <v>43769</v>
      </c>
      <c r="G107" s="5">
        <v>1300357.46</v>
      </c>
      <c r="H107" s="8">
        <v>8465</v>
      </c>
      <c r="I107" s="8">
        <f t="shared" si="4"/>
        <v>153.61576609568812</v>
      </c>
      <c r="J107" s="5">
        <f t="shared" si="5"/>
        <v>122431.76557826342</v>
      </c>
      <c r="K107" s="4">
        <v>797</v>
      </c>
    </row>
    <row r="108" spans="1:11" x14ac:dyDescent="0.15">
      <c r="A108" s="4" t="s">
        <v>12</v>
      </c>
      <c r="B108" s="4" t="s">
        <v>215</v>
      </c>
      <c r="C108" s="4" t="s">
        <v>224</v>
      </c>
      <c r="D108" s="4" t="s">
        <v>225</v>
      </c>
      <c r="E108" s="7">
        <v>42879</v>
      </c>
      <c r="F108" s="7">
        <v>44135</v>
      </c>
      <c r="G108" s="5">
        <v>908708.92</v>
      </c>
      <c r="H108" s="8">
        <v>4861</v>
      </c>
      <c r="I108" s="8">
        <f t="shared" si="4"/>
        <v>186.93867928409793</v>
      </c>
      <c r="J108" s="5">
        <f t="shared" si="5"/>
        <v>644190.6888130015</v>
      </c>
      <c r="K108" s="8">
        <v>3446</v>
      </c>
    </row>
    <row r="109" spans="1:11" x14ac:dyDescent="0.15">
      <c r="A109" s="4" t="s">
        <v>12</v>
      </c>
      <c r="B109" s="4" t="s">
        <v>215</v>
      </c>
      <c r="C109" s="4" t="s">
        <v>226</v>
      </c>
      <c r="D109" s="4" t="s">
        <v>227</v>
      </c>
      <c r="E109" s="7">
        <v>42515</v>
      </c>
      <c r="F109" s="7">
        <v>43404</v>
      </c>
      <c r="G109" s="5">
        <v>295377</v>
      </c>
      <c r="H109" s="8">
        <v>1113</v>
      </c>
      <c r="I109" s="8">
        <f t="shared" si="4"/>
        <v>265.38814016172506</v>
      </c>
      <c r="J109" s="5">
        <f t="shared" si="5"/>
        <v>530.77628032345012</v>
      </c>
      <c r="K109" s="4">
        <v>2</v>
      </c>
    </row>
    <row r="110" spans="1:11" x14ac:dyDescent="0.15">
      <c r="A110" s="4" t="s">
        <v>12</v>
      </c>
      <c r="B110" s="4" t="s">
        <v>215</v>
      </c>
      <c r="C110" s="4" t="s">
        <v>228</v>
      </c>
      <c r="D110" s="4" t="s">
        <v>229</v>
      </c>
      <c r="E110" s="7">
        <v>42515</v>
      </c>
      <c r="F110" s="7">
        <v>43404</v>
      </c>
      <c r="G110" s="5">
        <v>33524.44</v>
      </c>
      <c r="H110" s="8">
        <v>3017</v>
      </c>
      <c r="I110" s="8">
        <f t="shared" si="4"/>
        <v>11.111846204839246</v>
      </c>
      <c r="J110" s="5">
        <f t="shared" si="5"/>
        <v>2411.2706264501162</v>
      </c>
      <c r="K110" s="4">
        <v>217</v>
      </c>
    </row>
    <row r="111" spans="1:11" x14ac:dyDescent="0.15">
      <c r="A111" s="4" t="s">
        <v>3</v>
      </c>
      <c r="B111" s="4" t="s">
        <v>215</v>
      </c>
      <c r="C111" s="4" t="s">
        <v>230</v>
      </c>
      <c r="D111" s="4" t="s">
        <v>231</v>
      </c>
      <c r="E111" s="7">
        <v>42761</v>
      </c>
      <c r="F111" s="7">
        <v>43769</v>
      </c>
      <c r="G111" s="5">
        <v>639886.88</v>
      </c>
      <c r="H111" s="8">
        <v>2755</v>
      </c>
      <c r="I111" s="8">
        <f t="shared" si="4"/>
        <v>232.26384029038113</v>
      </c>
      <c r="J111" s="5">
        <f t="shared" si="5"/>
        <v>452914.48856624321</v>
      </c>
      <c r="K111" s="8">
        <v>1950</v>
      </c>
    </row>
    <row r="112" spans="1:11" x14ac:dyDescent="0.15">
      <c r="A112" s="4" t="s">
        <v>12</v>
      </c>
      <c r="B112" s="4" t="s">
        <v>215</v>
      </c>
      <c r="C112" s="4" t="s">
        <v>232</v>
      </c>
      <c r="D112" s="4" t="s">
        <v>233</v>
      </c>
      <c r="E112" s="7">
        <v>42823</v>
      </c>
      <c r="F112" s="7">
        <v>43769</v>
      </c>
      <c r="G112" s="5">
        <v>857487</v>
      </c>
      <c r="H112" s="8">
        <v>3007</v>
      </c>
      <c r="I112" s="8">
        <f t="shared" si="4"/>
        <v>285.16361822414365</v>
      </c>
      <c r="J112" s="5">
        <f t="shared" si="5"/>
        <v>73572.213501829057</v>
      </c>
      <c r="K112" s="4">
        <v>258</v>
      </c>
    </row>
    <row r="113" spans="1:11" x14ac:dyDescent="0.15">
      <c r="A113" s="4" t="s">
        <v>12</v>
      </c>
      <c r="B113" s="4" t="s">
        <v>215</v>
      </c>
      <c r="C113" s="4" t="s">
        <v>234</v>
      </c>
      <c r="D113" s="4" t="s">
        <v>235</v>
      </c>
      <c r="E113" s="7">
        <v>42977</v>
      </c>
      <c r="F113" s="7">
        <v>43830</v>
      </c>
      <c r="G113" s="5">
        <v>2238542.0099999998</v>
      </c>
      <c r="H113" s="8">
        <v>6397</v>
      </c>
      <c r="I113" s="8">
        <f t="shared" si="4"/>
        <v>349.93622166640608</v>
      </c>
      <c r="J113" s="5">
        <f t="shared" si="5"/>
        <v>2238542.0099999998</v>
      </c>
      <c r="K113" s="8">
        <v>6397</v>
      </c>
    </row>
    <row r="114" spans="1:11" x14ac:dyDescent="0.15">
      <c r="A114" s="4" t="s">
        <v>12</v>
      </c>
      <c r="B114" s="4" t="s">
        <v>215</v>
      </c>
      <c r="C114" s="4" t="s">
        <v>236</v>
      </c>
      <c r="D114" s="4" t="s">
        <v>237</v>
      </c>
      <c r="E114" s="7">
        <v>42690</v>
      </c>
      <c r="F114" s="7">
        <v>43404</v>
      </c>
      <c r="G114" s="5">
        <v>932568</v>
      </c>
      <c r="H114" s="8">
        <v>5031</v>
      </c>
      <c r="I114" s="8">
        <f t="shared" si="4"/>
        <v>185.36434108527132</v>
      </c>
      <c r="J114" s="5">
        <f t="shared" si="5"/>
        <v>91384.620155038763</v>
      </c>
      <c r="K114" s="4">
        <v>493</v>
      </c>
    </row>
    <row r="115" spans="1:11" x14ac:dyDescent="0.15">
      <c r="A115" s="4" t="s">
        <v>12</v>
      </c>
      <c r="B115" s="4" t="s">
        <v>215</v>
      </c>
      <c r="C115" s="4" t="s">
        <v>238</v>
      </c>
      <c r="D115" s="4" t="s">
        <v>239</v>
      </c>
      <c r="E115" s="7">
        <v>42851</v>
      </c>
      <c r="F115" s="7">
        <v>43921</v>
      </c>
      <c r="G115" s="5">
        <v>903430.87</v>
      </c>
      <c r="H115" s="8">
        <v>6015</v>
      </c>
      <c r="I115" s="8">
        <f t="shared" si="4"/>
        <v>150.1963208645054</v>
      </c>
      <c r="J115" s="5">
        <f t="shared" si="5"/>
        <v>363324.90017123858</v>
      </c>
      <c r="K115" s="8">
        <v>2419</v>
      </c>
    </row>
    <row r="116" spans="1:11" x14ac:dyDescent="0.15">
      <c r="A116" s="4" t="s">
        <v>12</v>
      </c>
      <c r="B116" s="4" t="s">
        <v>215</v>
      </c>
      <c r="C116" s="4" t="s">
        <v>240</v>
      </c>
      <c r="D116" s="4" t="s">
        <v>241</v>
      </c>
      <c r="E116" s="7">
        <v>43082</v>
      </c>
      <c r="F116" s="7">
        <v>44135</v>
      </c>
      <c r="G116" s="5">
        <v>1145128.42</v>
      </c>
      <c r="H116" s="8">
        <v>3394</v>
      </c>
      <c r="I116" s="8">
        <f t="shared" si="4"/>
        <v>337.39788450206242</v>
      </c>
      <c r="J116" s="5">
        <f t="shared" si="5"/>
        <v>629921.8503653506</v>
      </c>
      <c r="K116" s="8">
        <v>1867</v>
      </c>
    </row>
    <row r="117" spans="1:11" x14ac:dyDescent="0.15">
      <c r="A117" s="4" t="s">
        <v>12</v>
      </c>
      <c r="B117" s="4" t="s">
        <v>215</v>
      </c>
      <c r="C117" s="4" t="s">
        <v>242</v>
      </c>
      <c r="D117" s="4" t="s">
        <v>243</v>
      </c>
      <c r="E117" s="7">
        <v>43152</v>
      </c>
      <c r="F117" s="7">
        <v>43769</v>
      </c>
      <c r="G117" s="5">
        <v>1981913</v>
      </c>
      <c r="H117" s="8">
        <v>6206</v>
      </c>
      <c r="I117" s="8">
        <f t="shared" si="4"/>
        <v>319.35433451498551</v>
      </c>
      <c r="J117" s="5">
        <f t="shared" si="5"/>
        <v>1981913</v>
      </c>
      <c r="K117" s="8">
        <v>6206</v>
      </c>
    </row>
    <row r="118" spans="1:11" x14ac:dyDescent="0.15">
      <c r="A118" s="4" t="s">
        <v>12</v>
      </c>
      <c r="B118" s="4" t="s">
        <v>215</v>
      </c>
      <c r="C118" s="4" t="s">
        <v>244</v>
      </c>
      <c r="D118" s="4" t="s">
        <v>245</v>
      </c>
      <c r="E118" s="7">
        <v>43152</v>
      </c>
      <c r="F118" s="7">
        <v>44135</v>
      </c>
      <c r="G118" s="5">
        <v>2302581</v>
      </c>
      <c r="H118" s="8">
        <v>5445</v>
      </c>
      <c r="I118" s="8">
        <f t="shared" si="4"/>
        <v>422.87988980716256</v>
      </c>
      <c r="J118" s="5">
        <f t="shared" si="5"/>
        <v>2302581</v>
      </c>
      <c r="K118" s="8">
        <v>5445</v>
      </c>
    </row>
    <row r="119" spans="1:11" x14ac:dyDescent="0.15">
      <c r="A119" s="4" t="s">
        <v>3</v>
      </c>
      <c r="B119" s="4" t="s">
        <v>215</v>
      </c>
      <c r="C119" s="4" t="s">
        <v>246</v>
      </c>
      <c r="D119" s="4" t="s">
        <v>247</v>
      </c>
      <c r="E119" s="7">
        <v>43055</v>
      </c>
      <c r="F119" s="7">
        <v>43769</v>
      </c>
      <c r="G119" s="5">
        <v>1117027.99</v>
      </c>
      <c r="H119" s="8">
        <v>2447</v>
      </c>
      <c r="I119" s="8">
        <f t="shared" si="4"/>
        <v>456.48875766244379</v>
      </c>
      <c r="J119" s="5">
        <f t="shared" si="5"/>
        <v>912977.51532488759</v>
      </c>
      <c r="K119" s="8">
        <v>2000</v>
      </c>
    </row>
    <row r="120" spans="1:11" x14ac:dyDescent="0.15">
      <c r="A120" s="4" t="s">
        <v>12</v>
      </c>
      <c r="B120" s="4" t="s">
        <v>215</v>
      </c>
      <c r="C120" s="4" t="s">
        <v>248</v>
      </c>
      <c r="D120" s="4" t="s">
        <v>249</v>
      </c>
      <c r="E120" s="7">
        <v>43124</v>
      </c>
      <c r="F120" s="7">
        <v>44119</v>
      </c>
      <c r="G120" s="5">
        <v>1321862</v>
      </c>
      <c r="H120" s="8">
        <v>6544</v>
      </c>
      <c r="I120" s="8">
        <f t="shared" si="4"/>
        <v>201.99602689486554</v>
      </c>
      <c r="J120" s="5">
        <f t="shared" si="5"/>
        <v>1321862</v>
      </c>
      <c r="K120" s="8">
        <v>6544</v>
      </c>
    </row>
    <row r="121" spans="1:11" x14ac:dyDescent="0.15">
      <c r="A121" s="4" t="s">
        <v>3</v>
      </c>
      <c r="B121" s="4" t="s">
        <v>215</v>
      </c>
      <c r="C121" s="4" t="s">
        <v>250</v>
      </c>
      <c r="D121" s="4" t="s">
        <v>251</v>
      </c>
      <c r="E121" s="7">
        <v>43188</v>
      </c>
      <c r="F121" s="7">
        <v>44135</v>
      </c>
      <c r="G121" s="5">
        <v>912598.1</v>
      </c>
      <c r="H121" s="8">
        <v>3248</v>
      </c>
      <c r="I121" s="8">
        <f t="shared" si="4"/>
        <v>280.97232142857143</v>
      </c>
      <c r="J121" s="5">
        <f t="shared" si="5"/>
        <v>892368.09285714291</v>
      </c>
      <c r="K121" s="8">
        <v>3176</v>
      </c>
    </row>
    <row r="122" spans="1:11" x14ac:dyDescent="0.15">
      <c r="A122" s="4" t="s">
        <v>12</v>
      </c>
      <c r="B122" s="4" t="s">
        <v>215</v>
      </c>
      <c r="C122" s="4" t="s">
        <v>252</v>
      </c>
      <c r="D122" s="4" t="s">
        <v>253</v>
      </c>
      <c r="E122" s="7">
        <v>43124</v>
      </c>
      <c r="F122" s="7">
        <v>44135</v>
      </c>
      <c r="G122" s="5">
        <v>3124215</v>
      </c>
      <c r="H122" s="8">
        <v>8658</v>
      </c>
      <c r="I122" s="8">
        <f t="shared" si="4"/>
        <v>360.84719334719335</v>
      </c>
      <c r="J122" s="5">
        <f t="shared" si="5"/>
        <v>1334412.9209979209</v>
      </c>
      <c r="K122" s="8">
        <v>3698</v>
      </c>
    </row>
    <row r="123" spans="1:11" x14ac:dyDescent="0.15">
      <c r="A123" s="4" t="s">
        <v>12</v>
      </c>
      <c r="B123" s="4" t="s">
        <v>215</v>
      </c>
      <c r="C123" s="4" t="s">
        <v>254</v>
      </c>
      <c r="D123" s="4" t="s">
        <v>255</v>
      </c>
      <c r="E123" s="7">
        <v>43264</v>
      </c>
      <c r="F123" s="7">
        <v>44500</v>
      </c>
      <c r="G123" s="5">
        <v>898829</v>
      </c>
      <c r="H123" s="8">
        <v>1162</v>
      </c>
      <c r="I123" s="8">
        <f t="shared" si="4"/>
        <v>773.5189328743545</v>
      </c>
      <c r="J123" s="5">
        <f t="shared" si="5"/>
        <v>898828.99999999988</v>
      </c>
      <c r="K123" s="8">
        <v>1162</v>
      </c>
    </row>
    <row r="124" spans="1:11" x14ac:dyDescent="0.15">
      <c r="A124" s="4" t="s">
        <v>12</v>
      </c>
      <c r="B124" s="4" t="s">
        <v>215</v>
      </c>
      <c r="C124" s="4" t="s">
        <v>256</v>
      </c>
      <c r="D124" s="4" t="s">
        <v>257</v>
      </c>
      <c r="E124" s="7">
        <v>43250</v>
      </c>
      <c r="F124" s="7">
        <v>43496</v>
      </c>
      <c r="G124" s="5">
        <v>498960</v>
      </c>
      <c r="H124" s="4">
        <v>616</v>
      </c>
      <c r="I124" s="8">
        <f t="shared" si="4"/>
        <v>810</v>
      </c>
      <c r="J124" s="5">
        <f t="shared" si="5"/>
        <v>498960</v>
      </c>
      <c r="K124" s="4">
        <v>616</v>
      </c>
    </row>
    <row r="125" spans="1:11" x14ac:dyDescent="0.15">
      <c r="A125" s="4" t="s">
        <v>12</v>
      </c>
      <c r="B125" s="4" t="s">
        <v>215</v>
      </c>
      <c r="C125" s="4" t="s">
        <v>258</v>
      </c>
      <c r="D125" s="4" t="s">
        <v>259</v>
      </c>
      <c r="E125" s="7">
        <v>43264</v>
      </c>
      <c r="F125" s="7">
        <v>43615</v>
      </c>
      <c r="G125" s="5">
        <v>1570150</v>
      </c>
      <c r="H125" s="8">
        <v>2026</v>
      </c>
      <c r="I125" s="8">
        <f t="shared" si="4"/>
        <v>775</v>
      </c>
      <c r="J125" s="5">
        <f t="shared" si="5"/>
        <v>1570150</v>
      </c>
      <c r="K125" s="8">
        <v>2026</v>
      </c>
    </row>
    <row r="126" spans="1:11" x14ac:dyDescent="0.15">
      <c r="A126" s="4" t="s">
        <v>3</v>
      </c>
      <c r="B126" s="4" t="s">
        <v>215</v>
      </c>
      <c r="C126" s="4" t="s">
        <v>260</v>
      </c>
      <c r="D126" s="4" t="s">
        <v>261</v>
      </c>
      <c r="E126" s="7">
        <v>43342</v>
      </c>
      <c r="F126" s="7">
        <v>44135</v>
      </c>
      <c r="G126" s="5">
        <v>1329511.99</v>
      </c>
      <c r="H126" s="8">
        <v>2754</v>
      </c>
      <c r="I126" s="8">
        <f t="shared" si="4"/>
        <v>482.75671387073345</v>
      </c>
      <c r="J126" s="5">
        <f t="shared" si="5"/>
        <v>1329511.99</v>
      </c>
      <c r="K126" s="8">
        <v>2754</v>
      </c>
    </row>
    <row r="127" spans="1:11" x14ac:dyDescent="0.15">
      <c r="A127" s="4" t="s">
        <v>3</v>
      </c>
      <c r="B127" s="4" t="s">
        <v>215</v>
      </c>
      <c r="C127" s="4" t="s">
        <v>262</v>
      </c>
      <c r="D127" s="4" t="s">
        <v>263</v>
      </c>
      <c r="E127" s="7">
        <v>43398</v>
      </c>
      <c r="F127" s="7">
        <v>43616</v>
      </c>
      <c r="G127" s="5">
        <v>472796.64</v>
      </c>
      <c r="H127" s="8">
        <v>1343</v>
      </c>
      <c r="I127" s="8">
        <f t="shared" si="4"/>
        <v>352.04515264333583</v>
      </c>
      <c r="J127" s="5">
        <f t="shared" si="5"/>
        <v>472796.64</v>
      </c>
      <c r="K127" s="8">
        <v>1343</v>
      </c>
    </row>
    <row r="128" spans="1:11" x14ac:dyDescent="0.15">
      <c r="A128" s="4" t="s">
        <v>3</v>
      </c>
      <c r="B128" s="4" t="s">
        <v>215</v>
      </c>
      <c r="C128" s="4" t="s">
        <v>264</v>
      </c>
      <c r="D128" s="4" t="s">
        <v>265</v>
      </c>
      <c r="E128" s="7">
        <v>43398</v>
      </c>
      <c r="F128" s="7">
        <v>43616</v>
      </c>
      <c r="G128" s="5">
        <v>392359.02</v>
      </c>
      <c r="H128" s="8">
        <v>1680</v>
      </c>
      <c r="I128" s="8">
        <f t="shared" si="4"/>
        <v>233.54703571428573</v>
      </c>
      <c r="J128" s="5">
        <f t="shared" si="5"/>
        <v>392359.02</v>
      </c>
      <c r="K128" s="8">
        <v>1680</v>
      </c>
    </row>
    <row r="129" spans="1:11" x14ac:dyDescent="0.15">
      <c r="A129" s="4" t="s">
        <v>3</v>
      </c>
      <c r="B129" s="4" t="s">
        <v>215</v>
      </c>
      <c r="C129" s="4" t="s">
        <v>266</v>
      </c>
      <c r="D129" s="4" t="s">
        <v>267</v>
      </c>
      <c r="E129" s="7">
        <v>43398</v>
      </c>
      <c r="F129" s="7">
        <v>43616</v>
      </c>
      <c r="G129" s="5">
        <v>31911.79</v>
      </c>
      <c r="H129" s="4">
        <v>267</v>
      </c>
      <c r="I129" s="8">
        <f t="shared" si="4"/>
        <v>119.51981273408241</v>
      </c>
      <c r="J129" s="5">
        <f t="shared" si="5"/>
        <v>31911.790000000005</v>
      </c>
      <c r="K129" s="4">
        <v>267</v>
      </c>
    </row>
    <row r="130" spans="1:11" x14ac:dyDescent="0.15">
      <c r="A130" s="4" t="s">
        <v>3</v>
      </c>
      <c r="B130" s="4" t="s">
        <v>268</v>
      </c>
      <c r="C130" s="4" t="s">
        <v>269</v>
      </c>
      <c r="D130" s="4" t="s">
        <v>270</v>
      </c>
      <c r="E130" s="7">
        <v>43083</v>
      </c>
      <c r="F130" s="7">
        <v>43404</v>
      </c>
      <c r="G130" s="5">
        <v>655.86</v>
      </c>
      <c r="H130" s="4">
        <v>4</v>
      </c>
      <c r="I130" s="8">
        <f t="shared" si="4"/>
        <v>163.965</v>
      </c>
      <c r="J130" s="5">
        <f t="shared" si="5"/>
        <v>655.86</v>
      </c>
      <c r="K130" s="4">
        <v>4</v>
      </c>
    </row>
    <row r="131" spans="1:11" x14ac:dyDescent="0.15">
      <c r="A131" s="4" t="s">
        <v>3</v>
      </c>
      <c r="B131" s="4" t="s">
        <v>268</v>
      </c>
      <c r="C131" s="4" t="s">
        <v>271</v>
      </c>
      <c r="D131" s="4" t="s">
        <v>272</v>
      </c>
      <c r="E131" s="7">
        <v>43083</v>
      </c>
      <c r="F131" s="7">
        <v>43404</v>
      </c>
      <c r="G131" s="5">
        <v>5303.48</v>
      </c>
      <c r="H131" s="4">
        <v>28</v>
      </c>
      <c r="I131" s="8">
        <f t="shared" si="4"/>
        <v>189.41</v>
      </c>
      <c r="J131" s="5">
        <f t="shared" si="5"/>
        <v>5303.48</v>
      </c>
      <c r="K131" s="4">
        <v>28</v>
      </c>
    </row>
    <row r="132" spans="1:11" x14ac:dyDescent="0.15">
      <c r="A132" s="4" t="s">
        <v>8</v>
      </c>
      <c r="B132" s="4" t="s">
        <v>268</v>
      </c>
      <c r="C132" s="4" t="s">
        <v>13</v>
      </c>
      <c r="D132" s="4" t="s">
        <v>273</v>
      </c>
      <c r="E132" s="7">
        <v>43187</v>
      </c>
      <c r="F132" s="7">
        <v>43446</v>
      </c>
      <c r="G132" s="5">
        <v>0.01</v>
      </c>
      <c r="H132" s="4">
        <v>36</v>
      </c>
      <c r="I132" s="8">
        <f t="shared" si="4"/>
        <v>2.7777777777777778E-4</v>
      </c>
      <c r="J132" s="5">
        <f t="shared" si="5"/>
        <v>0.01</v>
      </c>
      <c r="K132" s="4">
        <v>36</v>
      </c>
    </row>
    <row r="133" spans="1:11" x14ac:dyDescent="0.15">
      <c r="A133" s="4" t="s">
        <v>12</v>
      </c>
      <c r="B133" s="4" t="s">
        <v>268</v>
      </c>
      <c r="C133" s="4" t="s">
        <v>274</v>
      </c>
      <c r="D133" s="4" t="s">
        <v>275</v>
      </c>
      <c r="E133" s="7">
        <v>43250</v>
      </c>
      <c r="F133" s="7">
        <v>43496</v>
      </c>
      <c r="G133" s="5">
        <v>18467.5</v>
      </c>
      <c r="H133" s="4">
        <v>38</v>
      </c>
      <c r="I133" s="8">
        <f t="shared" si="4"/>
        <v>485.98684210526318</v>
      </c>
      <c r="J133" s="5">
        <f t="shared" si="5"/>
        <v>18467.5</v>
      </c>
      <c r="K133" s="4">
        <v>38</v>
      </c>
    </row>
    <row r="134" spans="1:11" x14ac:dyDescent="0.15">
      <c r="A134" s="4" t="s">
        <v>3</v>
      </c>
      <c r="B134" s="4" t="s">
        <v>268</v>
      </c>
      <c r="C134" s="4" t="s">
        <v>276</v>
      </c>
      <c r="D134" s="4" t="s">
        <v>277</v>
      </c>
      <c r="E134" s="7">
        <v>43398</v>
      </c>
      <c r="F134" s="7">
        <v>43616</v>
      </c>
      <c r="G134" s="5">
        <v>11168.37</v>
      </c>
      <c r="H134" s="4">
        <v>53</v>
      </c>
      <c r="I134" s="8">
        <f t="shared" si="4"/>
        <v>210.72396226415097</v>
      </c>
      <c r="J134" s="5">
        <f t="shared" si="5"/>
        <v>11168.37</v>
      </c>
      <c r="K134" s="4">
        <v>53</v>
      </c>
    </row>
    <row r="135" spans="1:11" x14ac:dyDescent="0.15">
      <c r="A135" s="4" t="s">
        <v>1</v>
      </c>
      <c r="B135" s="4" t="s">
        <v>278</v>
      </c>
      <c r="C135" s="4" t="s">
        <v>279</v>
      </c>
      <c r="D135" s="4" t="s">
        <v>280</v>
      </c>
      <c r="E135" s="7">
        <v>43186</v>
      </c>
      <c r="F135" s="7">
        <v>43769</v>
      </c>
      <c r="G135" s="5">
        <v>4058724.63</v>
      </c>
      <c r="H135" s="8">
        <v>4816</v>
      </c>
      <c r="I135" s="8">
        <f t="shared" si="4"/>
        <v>842.75843646179396</v>
      </c>
      <c r="J135" s="5">
        <f t="shared" si="5"/>
        <v>4058724.63</v>
      </c>
      <c r="K135" s="8">
        <v>4816</v>
      </c>
    </row>
    <row r="136" spans="1:11" x14ac:dyDescent="0.15">
      <c r="A136" s="4" t="s">
        <v>3</v>
      </c>
      <c r="B136" s="4" t="s">
        <v>278</v>
      </c>
      <c r="C136" s="4" t="s">
        <v>281</v>
      </c>
      <c r="D136" s="4" t="s">
        <v>282</v>
      </c>
      <c r="E136" s="7">
        <v>43398</v>
      </c>
      <c r="F136" s="7">
        <v>44135</v>
      </c>
      <c r="G136" s="5">
        <v>4053563.23</v>
      </c>
      <c r="H136" s="8">
        <v>5624</v>
      </c>
      <c r="I136" s="8">
        <f t="shared" si="4"/>
        <v>720.76159850640113</v>
      </c>
      <c r="J136" s="5">
        <f t="shared" si="5"/>
        <v>4053563.23</v>
      </c>
      <c r="K136" s="8">
        <v>5624</v>
      </c>
    </row>
    <row r="137" spans="1:11" x14ac:dyDescent="0.15">
      <c r="A137" s="4" t="s">
        <v>3</v>
      </c>
      <c r="B137" s="4" t="s">
        <v>283</v>
      </c>
      <c r="C137" s="4" t="s">
        <v>284</v>
      </c>
      <c r="D137" s="4" t="s">
        <v>285</v>
      </c>
      <c r="E137" s="7">
        <v>42537</v>
      </c>
      <c r="F137" s="7">
        <v>43404</v>
      </c>
      <c r="G137" s="5">
        <v>1870436.52</v>
      </c>
      <c r="H137" s="8">
        <v>8727</v>
      </c>
      <c r="I137" s="8">
        <f t="shared" si="4"/>
        <v>214.32754898590582</v>
      </c>
      <c r="J137" s="5">
        <f t="shared" si="5"/>
        <v>248405.62927466485</v>
      </c>
      <c r="K137" s="8">
        <v>1159</v>
      </c>
    </row>
    <row r="138" spans="1:11" x14ac:dyDescent="0.15">
      <c r="A138" s="4" t="s">
        <v>1</v>
      </c>
      <c r="B138" s="4" t="s">
        <v>283</v>
      </c>
      <c r="C138" s="4" t="s">
        <v>286</v>
      </c>
      <c r="D138" s="4" t="s">
        <v>287</v>
      </c>
      <c r="E138" s="7">
        <v>43032</v>
      </c>
      <c r="F138" s="7">
        <v>43769</v>
      </c>
      <c r="G138" s="5">
        <v>1107950.3999999999</v>
      </c>
      <c r="H138" s="8">
        <v>2263</v>
      </c>
      <c r="I138" s="8">
        <f t="shared" ref="I138:I185" si="6">G138/H138</f>
        <v>489.59363676535565</v>
      </c>
      <c r="J138" s="5">
        <f t="shared" si="5"/>
        <v>489.59363676535565</v>
      </c>
      <c r="K138" s="4">
        <v>1</v>
      </c>
    </row>
    <row r="139" spans="1:11" x14ac:dyDescent="0.15">
      <c r="A139" s="4" t="s">
        <v>1</v>
      </c>
      <c r="B139" s="4" t="s">
        <v>283</v>
      </c>
      <c r="C139" s="4" t="s">
        <v>288</v>
      </c>
      <c r="D139" s="4" t="s">
        <v>289</v>
      </c>
      <c r="E139" s="7">
        <v>42822</v>
      </c>
      <c r="F139" s="7">
        <v>43769</v>
      </c>
      <c r="G139" s="5">
        <v>2533155.44</v>
      </c>
      <c r="H139" s="8">
        <v>6189</v>
      </c>
      <c r="I139" s="8">
        <f t="shared" si="6"/>
        <v>409.29963483599937</v>
      </c>
      <c r="J139" s="5">
        <f t="shared" si="5"/>
        <v>1548380.5185845855</v>
      </c>
      <c r="K139" s="8">
        <v>3783</v>
      </c>
    </row>
    <row r="140" spans="1:11" x14ac:dyDescent="0.15">
      <c r="A140" s="4" t="s">
        <v>1</v>
      </c>
      <c r="B140" s="4" t="s">
        <v>283</v>
      </c>
      <c r="C140" s="4" t="s">
        <v>290</v>
      </c>
      <c r="D140" s="4" t="s">
        <v>291</v>
      </c>
      <c r="E140" s="7">
        <v>42850</v>
      </c>
      <c r="F140" s="7">
        <v>43769</v>
      </c>
      <c r="G140" s="5">
        <v>4793052.43</v>
      </c>
      <c r="H140" s="8">
        <v>10187</v>
      </c>
      <c r="I140" s="8">
        <f t="shared" si="6"/>
        <v>470.50676646706586</v>
      </c>
      <c r="J140" s="5">
        <f t="shared" si="5"/>
        <v>4407707.3882634733</v>
      </c>
      <c r="K140" s="8">
        <v>9368</v>
      </c>
    </row>
    <row r="141" spans="1:11" x14ac:dyDescent="0.15">
      <c r="A141" s="4" t="s">
        <v>12</v>
      </c>
      <c r="B141" s="4" t="s">
        <v>283</v>
      </c>
      <c r="C141" s="4" t="s">
        <v>292</v>
      </c>
      <c r="D141" s="4" t="s">
        <v>293</v>
      </c>
      <c r="E141" s="7">
        <v>42788</v>
      </c>
      <c r="F141" s="7">
        <v>43524</v>
      </c>
      <c r="G141" s="5">
        <v>1642652.04</v>
      </c>
      <c r="H141" s="8">
        <v>4679</v>
      </c>
      <c r="I141" s="8">
        <f t="shared" si="6"/>
        <v>351.06904039324644</v>
      </c>
      <c r="J141" s="5">
        <f t="shared" si="5"/>
        <v>160438.55145971364</v>
      </c>
      <c r="K141" s="4">
        <v>457</v>
      </c>
    </row>
    <row r="142" spans="1:11" x14ac:dyDescent="0.15">
      <c r="A142" s="4" t="s">
        <v>12</v>
      </c>
      <c r="B142" s="4" t="s">
        <v>283</v>
      </c>
      <c r="C142" s="4" t="s">
        <v>294</v>
      </c>
      <c r="D142" s="4" t="s">
        <v>295</v>
      </c>
      <c r="E142" s="7">
        <v>43033</v>
      </c>
      <c r="F142" s="7">
        <v>44135</v>
      </c>
      <c r="G142" s="5">
        <v>3385849.24</v>
      </c>
      <c r="H142" s="8">
        <v>5825</v>
      </c>
      <c r="I142" s="8">
        <f t="shared" si="6"/>
        <v>581.26167210300434</v>
      </c>
      <c r="J142" s="5">
        <f t="shared" ref="J142:J191" si="7">I142*K142</f>
        <v>918393.44192274683</v>
      </c>
      <c r="K142" s="8">
        <v>1580</v>
      </c>
    </row>
    <row r="143" spans="1:11" x14ac:dyDescent="0.15">
      <c r="A143" s="4" t="s">
        <v>3</v>
      </c>
      <c r="B143" s="4" t="s">
        <v>283</v>
      </c>
      <c r="C143" s="4" t="s">
        <v>296</v>
      </c>
      <c r="D143" s="4" t="s">
        <v>297</v>
      </c>
      <c r="E143" s="7">
        <v>42789</v>
      </c>
      <c r="F143" s="7">
        <v>43769</v>
      </c>
      <c r="G143" s="5">
        <v>2067503.34</v>
      </c>
      <c r="H143" s="8">
        <v>7692</v>
      </c>
      <c r="I143" s="8">
        <f t="shared" si="6"/>
        <v>268.7861856474259</v>
      </c>
      <c r="J143" s="5">
        <f t="shared" si="7"/>
        <v>1843873.2335413417</v>
      </c>
      <c r="K143" s="8">
        <v>6860</v>
      </c>
    </row>
    <row r="144" spans="1:11" x14ac:dyDescent="0.15">
      <c r="A144" s="4" t="s">
        <v>1</v>
      </c>
      <c r="B144" s="4" t="s">
        <v>283</v>
      </c>
      <c r="C144" s="4" t="s">
        <v>298</v>
      </c>
      <c r="D144" s="4" t="s">
        <v>299</v>
      </c>
      <c r="E144" s="7">
        <v>43053</v>
      </c>
      <c r="F144" s="7">
        <v>43738</v>
      </c>
      <c r="G144" s="5">
        <v>3214348.7</v>
      </c>
      <c r="H144" s="8">
        <v>5483</v>
      </c>
      <c r="I144" s="8">
        <f t="shared" si="6"/>
        <v>586.23904796644172</v>
      </c>
      <c r="J144" s="5">
        <f t="shared" si="7"/>
        <v>3214348.6999999997</v>
      </c>
      <c r="K144" s="8">
        <v>5483</v>
      </c>
    </row>
    <row r="145" spans="1:11" x14ac:dyDescent="0.15">
      <c r="A145" s="4" t="s">
        <v>1</v>
      </c>
      <c r="B145" s="4" t="s">
        <v>283</v>
      </c>
      <c r="C145" s="4" t="s">
        <v>300</v>
      </c>
      <c r="D145" s="4" t="s">
        <v>301</v>
      </c>
      <c r="E145" s="7">
        <v>43081</v>
      </c>
      <c r="F145" s="7">
        <v>43769</v>
      </c>
      <c r="G145" s="5">
        <v>2161317.65</v>
      </c>
      <c r="H145" s="8">
        <v>4008</v>
      </c>
      <c r="I145" s="8">
        <f t="shared" si="6"/>
        <v>539.25091067864264</v>
      </c>
      <c r="J145" s="5">
        <f t="shared" si="7"/>
        <v>2161317.65</v>
      </c>
      <c r="K145" s="8">
        <v>4008</v>
      </c>
    </row>
    <row r="146" spans="1:11" x14ac:dyDescent="0.15">
      <c r="A146" s="4" t="s">
        <v>1</v>
      </c>
      <c r="B146" s="4" t="s">
        <v>283</v>
      </c>
      <c r="C146" s="4" t="s">
        <v>302</v>
      </c>
      <c r="D146" s="4" t="s">
        <v>303</v>
      </c>
      <c r="E146" s="7">
        <v>43249</v>
      </c>
      <c r="F146" s="7">
        <v>44135</v>
      </c>
      <c r="G146" s="5">
        <v>4017152.93</v>
      </c>
      <c r="H146" s="8">
        <v>7545</v>
      </c>
      <c r="I146" s="8">
        <f t="shared" si="6"/>
        <v>532.42583565275015</v>
      </c>
      <c r="J146" s="5">
        <f t="shared" si="7"/>
        <v>4017152.9299999997</v>
      </c>
      <c r="K146" s="8">
        <v>7545</v>
      </c>
    </row>
    <row r="147" spans="1:11" x14ac:dyDescent="0.15">
      <c r="A147" s="4" t="s">
        <v>1</v>
      </c>
      <c r="B147" s="4" t="s">
        <v>283</v>
      </c>
      <c r="C147" s="4" t="s">
        <v>304</v>
      </c>
      <c r="D147" s="4" t="s">
        <v>305</v>
      </c>
      <c r="E147" s="7">
        <v>43032</v>
      </c>
      <c r="F147" s="7">
        <v>44135</v>
      </c>
      <c r="G147" s="5">
        <v>5029671.5999999996</v>
      </c>
      <c r="H147" s="8">
        <v>10374</v>
      </c>
      <c r="I147" s="8">
        <f t="shared" si="6"/>
        <v>484.83435511856561</v>
      </c>
      <c r="J147" s="5">
        <f t="shared" si="7"/>
        <v>5029671.5999999996</v>
      </c>
      <c r="K147" s="8">
        <v>10374</v>
      </c>
    </row>
    <row r="148" spans="1:11" x14ac:dyDescent="0.15">
      <c r="A148" s="4" t="s">
        <v>1</v>
      </c>
      <c r="B148" s="4" t="s">
        <v>283</v>
      </c>
      <c r="C148" s="4" t="s">
        <v>306</v>
      </c>
      <c r="D148" s="4" t="s">
        <v>307</v>
      </c>
      <c r="E148" s="7">
        <v>43032</v>
      </c>
      <c r="F148" s="7">
        <v>43769</v>
      </c>
      <c r="G148" s="5">
        <v>3789958.92</v>
      </c>
      <c r="H148" s="8">
        <v>6727</v>
      </c>
      <c r="I148" s="8">
        <f t="shared" si="6"/>
        <v>563.39511223427974</v>
      </c>
      <c r="J148" s="5">
        <f t="shared" si="7"/>
        <v>563.39511223427974</v>
      </c>
      <c r="K148" s="4">
        <v>1</v>
      </c>
    </row>
    <row r="149" spans="1:11" x14ac:dyDescent="0.15">
      <c r="A149" s="4" t="s">
        <v>3</v>
      </c>
      <c r="B149" s="4" t="s">
        <v>283</v>
      </c>
      <c r="C149" s="4" t="s">
        <v>308</v>
      </c>
      <c r="D149" s="4" t="s">
        <v>309</v>
      </c>
      <c r="E149" s="7">
        <v>43188</v>
      </c>
      <c r="F149" s="7">
        <v>44135</v>
      </c>
      <c r="G149" s="5">
        <v>6244606.7199999997</v>
      </c>
      <c r="H149" s="8">
        <v>10317</v>
      </c>
      <c r="I149" s="8">
        <f t="shared" si="6"/>
        <v>605.27350198701174</v>
      </c>
      <c r="J149" s="5">
        <f t="shared" si="7"/>
        <v>5771888.1149481442</v>
      </c>
      <c r="K149" s="8">
        <v>9536</v>
      </c>
    </row>
    <row r="150" spans="1:11" x14ac:dyDescent="0.15">
      <c r="A150" s="4" t="s">
        <v>12</v>
      </c>
      <c r="B150" s="4" t="s">
        <v>283</v>
      </c>
      <c r="C150" s="4" t="s">
        <v>310</v>
      </c>
      <c r="D150" s="4" t="s">
        <v>311</v>
      </c>
      <c r="E150" s="7">
        <v>43341</v>
      </c>
      <c r="F150" s="7">
        <v>44500</v>
      </c>
      <c r="G150" s="5">
        <v>2470846.37</v>
      </c>
      <c r="H150" s="8">
        <v>5378</v>
      </c>
      <c r="I150" s="8">
        <f t="shared" si="6"/>
        <v>459.43591855708445</v>
      </c>
      <c r="J150" s="5">
        <f t="shared" si="7"/>
        <v>2470846.37</v>
      </c>
      <c r="K150" s="8">
        <v>5378</v>
      </c>
    </row>
    <row r="151" spans="1:11" x14ac:dyDescent="0.15">
      <c r="A151" s="4" t="s">
        <v>1</v>
      </c>
      <c r="B151" s="4" t="s">
        <v>283</v>
      </c>
      <c r="C151" s="4" t="s">
        <v>312</v>
      </c>
      <c r="D151" s="4" t="s">
        <v>313</v>
      </c>
      <c r="E151" s="7">
        <v>43368</v>
      </c>
      <c r="F151" s="7">
        <v>44135</v>
      </c>
      <c r="G151" s="5">
        <v>1653532.93</v>
      </c>
      <c r="H151" s="8">
        <v>3770</v>
      </c>
      <c r="I151" s="8">
        <f t="shared" si="6"/>
        <v>438.60289920424401</v>
      </c>
      <c r="J151" s="5">
        <f t="shared" si="7"/>
        <v>1653532.93</v>
      </c>
      <c r="K151" s="8">
        <v>3770</v>
      </c>
    </row>
    <row r="152" spans="1:11" x14ac:dyDescent="0.15">
      <c r="A152" s="4" t="s">
        <v>3</v>
      </c>
      <c r="B152" s="4" t="s">
        <v>283</v>
      </c>
      <c r="C152" s="4" t="s">
        <v>314</v>
      </c>
      <c r="D152" s="4" t="s">
        <v>315</v>
      </c>
      <c r="E152" s="7">
        <v>43188</v>
      </c>
      <c r="F152" s="7">
        <v>43921</v>
      </c>
      <c r="G152" s="5">
        <v>3268681.83</v>
      </c>
      <c r="H152" s="8">
        <v>5457</v>
      </c>
      <c r="I152" s="8">
        <f t="shared" si="6"/>
        <v>598.98879054425515</v>
      </c>
      <c r="J152" s="5">
        <f t="shared" si="7"/>
        <v>3268681.8300000005</v>
      </c>
      <c r="K152" s="8">
        <v>5457</v>
      </c>
    </row>
    <row r="153" spans="1:11" x14ac:dyDescent="0.15">
      <c r="A153" s="4" t="s">
        <v>3</v>
      </c>
      <c r="B153" s="4" t="s">
        <v>283</v>
      </c>
      <c r="C153" s="4" t="s">
        <v>316</v>
      </c>
      <c r="D153" s="4" t="s">
        <v>317</v>
      </c>
      <c r="E153" s="7">
        <v>43398</v>
      </c>
      <c r="F153" s="7">
        <v>43616</v>
      </c>
      <c r="G153" s="5">
        <v>1137136.76</v>
      </c>
      <c r="H153" s="8">
        <v>2100</v>
      </c>
      <c r="I153" s="8">
        <f t="shared" si="6"/>
        <v>541.49369523809526</v>
      </c>
      <c r="J153" s="5">
        <f t="shared" si="7"/>
        <v>1137136.76</v>
      </c>
      <c r="K153" s="8">
        <v>2100</v>
      </c>
    </row>
    <row r="154" spans="1:11" x14ac:dyDescent="0.15">
      <c r="A154" s="4" t="s">
        <v>3</v>
      </c>
      <c r="B154" s="4" t="s">
        <v>283</v>
      </c>
      <c r="C154" s="4" t="s">
        <v>318</v>
      </c>
      <c r="D154" s="4" t="s">
        <v>319</v>
      </c>
      <c r="E154" s="7">
        <v>43398</v>
      </c>
      <c r="F154" s="7">
        <v>44135</v>
      </c>
      <c r="G154" s="5">
        <v>2825075.13</v>
      </c>
      <c r="H154" s="8">
        <v>6893</v>
      </c>
      <c r="I154" s="8">
        <f t="shared" si="6"/>
        <v>409.84696503699405</v>
      </c>
      <c r="J154" s="5">
        <f t="shared" si="7"/>
        <v>2825075.13</v>
      </c>
      <c r="K154" s="8">
        <v>6893</v>
      </c>
    </row>
    <row r="155" spans="1:11" x14ac:dyDescent="0.15">
      <c r="A155" s="4" t="s">
        <v>12</v>
      </c>
      <c r="B155" s="4" t="s">
        <v>320</v>
      </c>
      <c r="C155" s="4" t="s">
        <v>321</v>
      </c>
      <c r="D155" s="4" t="s">
        <v>322</v>
      </c>
      <c r="E155" s="7">
        <v>43250</v>
      </c>
      <c r="F155" s="7">
        <v>43496</v>
      </c>
      <c r="G155" s="5">
        <v>97734</v>
      </c>
      <c r="H155" s="4">
        <v>182</v>
      </c>
      <c r="I155" s="8">
        <f t="shared" si="6"/>
        <v>537</v>
      </c>
      <c r="J155" s="5">
        <f t="shared" si="7"/>
        <v>97734</v>
      </c>
      <c r="K155" s="4">
        <v>182</v>
      </c>
    </row>
    <row r="156" spans="1:11" x14ac:dyDescent="0.15">
      <c r="A156" s="4" t="s">
        <v>12</v>
      </c>
      <c r="B156" s="4" t="s">
        <v>320</v>
      </c>
      <c r="C156" s="4" t="s">
        <v>323</v>
      </c>
      <c r="D156" s="4" t="s">
        <v>324</v>
      </c>
      <c r="E156" s="7">
        <v>43250</v>
      </c>
      <c r="F156" s="7">
        <v>43496</v>
      </c>
      <c r="G156" s="5">
        <v>79872</v>
      </c>
      <c r="H156" s="4">
        <v>175</v>
      </c>
      <c r="I156" s="8">
        <f t="shared" si="6"/>
        <v>456.41142857142859</v>
      </c>
      <c r="J156" s="5">
        <f t="shared" si="7"/>
        <v>79872</v>
      </c>
      <c r="K156" s="4">
        <v>175</v>
      </c>
    </row>
    <row r="157" spans="1:11" x14ac:dyDescent="0.15">
      <c r="A157" s="4" t="s">
        <v>3</v>
      </c>
      <c r="B157" s="4" t="s">
        <v>320</v>
      </c>
      <c r="C157" s="4" t="s">
        <v>325</v>
      </c>
      <c r="D157" s="4" t="s">
        <v>326</v>
      </c>
      <c r="E157" s="7">
        <v>43398</v>
      </c>
      <c r="F157" s="7">
        <v>43616</v>
      </c>
      <c r="G157" s="5">
        <v>196072.42</v>
      </c>
      <c r="H157" s="4">
        <v>372</v>
      </c>
      <c r="I157" s="8">
        <f t="shared" si="6"/>
        <v>527.07639784946241</v>
      </c>
      <c r="J157" s="5">
        <f t="shared" si="7"/>
        <v>196072.42</v>
      </c>
      <c r="K157" s="4">
        <v>372</v>
      </c>
    </row>
    <row r="158" spans="1:11" x14ac:dyDescent="0.15">
      <c r="A158" s="4" t="s">
        <v>3</v>
      </c>
      <c r="B158" s="4" t="s">
        <v>320</v>
      </c>
      <c r="C158" s="4" t="s">
        <v>327</v>
      </c>
      <c r="D158" s="4" t="s">
        <v>328</v>
      </c>
      <c r="E158" s="7">
        <v>43398</v>
      </c>
      <c r="F158" s="7">
        <v>43616</v>
      </c>
      <c r="G158" s="5">
        <v>21835.38</v>
      </c>
      <c r="H158" s="4">
        <v>89</v>
      </c>
      <c r="I158" s="8">
        <f t="shared" si="6"/>
        <v>245.34134831460676</v>
      </c>
      <c r="J158" s="5">
        <f t="shared" si="7"/>
        <v>21835.38</v>
      </c>
      <c r="K158" s="4">
        <v>89</v>
      </c>
    </row>
    <row r="159" spans="1:11" x14ac:dyDescent="0.15">
      <c r="A159" s="4" t="s">
        <v>3</v>
      </c>
      <c r="B159" s="4" t="s">
        <v>320</v>
      </c>
      <c r="C159" s="4" t="s">
        <v>329</v>
      </c>
      <c r="D159" s="4" t="s">
        <v>330</v>
      </c>
      <c r="E159" s="7">
        <v>43342</v>
      </c>
      <c r="F159" s="7">
        <v>43434</v>
      </c>
      <c r="G159" s="5">
        <v>1</v>
      </c>
      <c r="H159" s="4">
        <v>7</v>
      </c>
      <c r="I159" s="8">
        <f t="shared" si="6"/>
        <v>0.14285714285714285</v>
      </c>
      <c r="J159" s="5">
        <f t="shared" si="7"/>
        <v>1</v>
      </c>
      <c r="K159" s="4">
        <v>7</v>
      </c>
    </row>
    <row r="160" spans="1:11" x14ac:dyDescent="0.15">
      <c r="A160" s="4" t="s">
        <v>3</v>
      </c>
      <c r="B160" s="4" t="s">
        <v>320</v>
      </c>
      <c r="C160" s="4" t="s">
        <v>331</v>
      </c>
      <c r="D160" s="4" t="s">
        <v>332</v>
      </c>
      <c r="E160" s="7">
        <v>43398</v>
      </c>
      <c r="F160" s="7">
        <v>43616</v>
      </c>
      <c r="G160" s="5">
        <v>31458.6</v>
      </c>
      <c r="H160" s="4">
        <v>94</v>
      </c>
      <c r="I160" s="8">
        <f t="shared" si="6"/>
        <v>334.66595744680848</v>
      </c>
      <c r="J160" s="5">
        <f t="shared" si="7"/>
        <v>31458.6</v>
      </c>
      <c r="K160" s="4">
        <v>94</v>
      </c>
    </row>
    <row r="161" spans="1:11" x14ac:dyDescent="0.15">
      <c r="A161" s="4" t="s">
        <v>3</v>
      </c>
      <c r="B161" s="4" t="s">
        <v>320</v>
      </c>
      <c r="C161" s="4" t="s">
        <v>333</v>
      </c>
      <c r="D161" s="4" t="s">
        <v>334</v>
      </c>
      <c r="E161" s="7">
        <v>43378</v>
      </c>
      <c r="F161" s="7">
        <v>43404</v>
      </c>
      <c r="G161" s="5">
        <v>69753.490000000005</v>
      </c>
      <c r="H161" s="4">
        <v>155</v>
      </c>
      <c r="I161" s="8">
        <f t="shared" si="6"/>
        <v>450.02251612903228</v>
      </c>
      <c r="J161" s="5">
        <f t="shared" si="7"/>
        <v>69753.490000000005</v>
      </c>
      <c r="K161" s="4">
        <v>155</v>
      </c>
    </row>
    <row r="162" spans="1:11" x14ac:dyDescent="0.15">
      <c r="A162" s="4" t="s">
        <v>8</v>
      </c>
      <c r="B162" s="4" t="s">
        <v>335</v>
      </c>
      <c r="C162" s="4" t="s">
        <v>336</v>
      </c>
      <c r="D162" s="4" t="s">
        <v>337</v>
      </c>
      <c r="E162" s="7">
        <v>43152</v>
      </c>
      <c r="F162" s="7">
        <v>43440</v>
      </c>
      <c r="G162" s="5">
        <v>28812.95</v>
      </c>
      <c r="H162" s="4">
        <v>47</v>
      </c>
      <c r="I162" s="8">
        <f t="shared" si="6"/>
        <v>613.04148936170213</v>
      </c>
      <c r="J162" s="5">
        <f t="shared" si="7"/>
        <v>5517.3734042553187</v>
      </c>
      <c r="K162" s="4">
        <v>9</v>
      </c>
    </row>
    <row r="163" spans="1:11" x14ac:dyDescent="0.15">
      <c r="A163" s="4" t="s">
        <v>8</v>
      </c>
      <c r="B163" s="4" t="s">
        <v>335</v>
      </c>
      <c r="C163" s="4" t="s">
        <v>338</v>
      </c>
      <c r="D163" s="4" t="s">
        <v>339</v>
      </c>
      <c r="E163" s="7">
        <v>43152</v>
      </c>
      <c r="F163" s="7">
        <v>43440</v>
      </c>
      <c r="G163" s="5">
        <v>28120.2</v>
      </c>
      <c r="H163" s="4">
        <v>55</v>
      </c>
      <c r="I163" s="8">
        <f t="shared" si="6"/>
        <v>511.27636363636367</v>
      </c>
      <c r="J163" s="5">
        <f t="shared" si="7"/>
        <v>5624.04</v>
      </c>
      <c r="K163" s="4">
        <v>11</v>
      </c>
    </row>
    <row r="164" spans="1:11" x14ac:dyDescent="0.15">
      <c r="A164" s="4" t="s">
        <v>8</v>
      </c>
      <c r="B164" s="4" t="s">
        <v>335</v>
      </c>
      <c r="C164" s="4" t="s">
        <v>340</v>
      </c>
      <c r="D164" s="4" t="s">
        <v>341</v>
      </c>
      <c r="E164" s="7">
        <v>43152</v>
      </c>
      <c r="F164" s="7">
        <v>43440</v>
      </c>
      <c r="G164" s="5">
        <v>1320.79</v>
      </c>
      <c r="H164" s="4">
        <v>32</v>
      </c>
      <c r="I164" s="8">
        <f t="shared" si="6"/>
        <v>41.274687499999999</v>
      </c>
      <c r="J164" s="5">
        <f t="shared" si="7"/>
        <v>1320.79</v>
      </c>
      <c r="K164" s="4">
        <v>32</v>
      </c>
    </row>
    <row r="165" spans="1:11" x14ac:dyDescent="0.15">
      <c r="A165" s="4" t="s">
        <v>8</v>
      </c>
      <c r="B165" s="4" t="s">
        <v>335</v>
      </c>
      <c r="C165" s="4" t="s">
        <v>13</v>
      </c>
      <c r="D165" s="4" t="s">
        <v>342</v>
      </c>
      <c r="E165" s="7">
        <v>43187</v>
      </c>
      <c r="F165" s="7">
        <v>43446</v>
      </c>
      <c r="G165" s="5">
        <v>54010.15</v>
      </c>
      <c r="H165" s="4">
        <v>84</v>
      </c>
      <c r="I165" s="8">
        <f t="shared" si="6"/>
        <v>642.97797619047617</v>
      </c>
      <c r="J165" s="5">
        <f t="shared" si="7"/>
        <v>17360.405357142856</v>
      </c>
      <c r="K165" s="4">
        <v>27</v>
      </c>
    </row>
    <row r="166" spans="1:11" x14ac:dyDescent="0.15">
      <c r="A166" s="4" t="s">
        <v>8</v>
      </c>
      <c r="B166" s="4" t="s">
        <v>335</v>
      </c>
      <c r="C166" s="4" t="s">
        <v>13</v>
      </c>
      <c r="D166" s="4" t="s">
        <v>343</v>
      </c>
      <c r="E166" s="7">
        <v>43187</v>
      </c>
      <c r="F166" s="7">
        <v>43446</v>
      </c>
      <c r="G166" s="5">
        <v>0.01</v>
      </c>
      <c r="H166" s="4">
        <v>86</v>
      </c>
      <c r="I166" s="8">
        <f t="shared" si="6"/>
        <v>1.1627906976744187E-4</v>
      </c>
      <c r="J166" s="5">
        <f t="shared" si="7"/>
        <v>0.01</v>
      </c>
      <c r="K166" s="4">
        <v>86</v>
      </c>
    </row>
    <row r="167" spans="1:11" x14ac:dyDescent="0.15">
      <c r="A167" s="4" t="s">
        <v>8</v>
      </c>
      <c r="B167" s="4" t="s">
        <v>335</v>
      </c>
      <c r="C167" s="4" t="s">
        <v>344</v>
      </c>
      <c r="D167" s="4" t="s">
        <v>345</v>
      </c>
      <c r="E167" s="7">
        <v>43152</v>
      </c>
      <c r="F167" s="7">
        <v>43482</v>
      </c>
      <c r="G167" s="5">
        <v>93085.78</v>
      </c>
      <c r="H167" s="4">
        <v>136</v>
      </c>
      <c r="I167" s="8">
        <f t="shared" si="6"/>
        <v>684.45426470588234</v>
      </c>
      <c r="J167" s="5">
        <f t="shared" si="7"/>
        <v>23271.445</v>
      </c>
      <c r="K167" s="4">
        <v>34</v>
      </c>
    </row>
    <row r="168" spans="1:11" x14ac:dyDescent="0.15">
      <c r="A168" s="4" t="s">
        <v>8</v>
      </c>
      <c r="B168" s="4" t="s">
        <v>335</v>
      </c>
      <c r="C168" s="4" t="s">
        <v>181</v>
      </c>
      <c r="D168" s="4" t="s">
        <v>346</v>
      </c>
      <c r="E168" s="7">
        <v>43152</v>
      </c>
      <c r="F168" s="7">
        <v>43482</v>
      </c>
      <c r="G168" s="5">
        <v>3455.85</v>
      </c>
      <c r="H168" s="4">
        <v>58</v>
      </c>
      <c r="I168" s="8">
        <f t="shared" si="6"/>
        <v>59.58362068965517</v>
      </c>
      <c r="J168" s="5">
        <f t="shared" si="7"/>
        <v>3455.85</v>
      </c>
      <c r="K168" s="4">
        <v>58</v>
      </c>
    </row>
    <row r="169" spans="1:11" x14ac:dyDescent="0.15">
      <c r="A169" s="4" t="s">
        <v>12</v>
      </c>
      <c r="B169" s="4" t="s">
        <v>347</v>
      </c>
      <c r="C169" s="4" t="s">
        <v>348</v>
      </c>
      <c r="D169" s="4" t="s">
        <v>349</v>
      </c>
      <c r="E169" s="7">
        <v>42823</v>
      </c>
      <c r="F169" s="7">
        <v>43769</v>
      </c>
      <c r="G169" s="5">
        <v>805445.98</v>
      </c>
      <c r="H169" s="8">
        <v>4638</v>
      </c>
      <c r="I169" s="8">
        <f t="shared" si="6"/>
        <v>173.66235015092713</v>
      </c>
      <c r="J169" s="5">
        <f t="shared" si="7"/>
        <v>359828.38951272098</v>
      </c>
      <c r="K169" s="8">
        <v>2072</v>
      </c>
    </row>
    <row r="170" spans="1:11" x14ac:dyDescent="0.15">
      <c r="A170" s="4" t="s">
        <v>12</v>
      </c>
      <c r="B170" s="4" t="s">
        <v>347</v>
      </c>
      <c r="C170" s="4" t="s">
        <v>350</v>
      </c>
      <c r="D170" s="4" t="s">
        <v>351</v>
      </c>
      <c r="E170" s="7">
        <v>43306</v>
      </c>
      <c r="F170" s="7">
        <v>44500</v>
      </c>
      <c r="G170" s="5">
        <v>1062225.6599999999</v>
      </c>
      <c r="H170" s="8">
        <v>4530</v>
      </c>
      <c r="I170" s="8">
        <f t="shared" si="6"/>
        <v>234.48690066225163</v>
      </c>
      <c r="J170" s="5">
        <f t="shared" si="7"/>
        <v>1062225.6599999999</v>
      </c>
      <c r="K170" s="8">
        <v>4530</v>
      </c>
    </row>
    <row r="171" spans="1:11" x14ac:dyDescent="0.15">
      <c r="A171" s="4" t="s">
        <v>3</v>
      </c>
      <c r="B171" s="4" t="s">
        <v>352</v>
      </c>
      <c r="C171" s="4" t="s">
        <v>353</v>
      </c>
      <c r="D171" s="4" t="s">
        <v>354</v>
      </c>
      <c r="E171" s="7">
        <v>43216</v>
      </c>
      <c r="F171" s="7">
        <v>43404</v>
      </c>
      <c r="G171" s="5">
        <v>1120.47</v>
      </c>
      <c r="H171" s="4">
        <v>5</v>
      </c>
      <c r="I171" s="8">
        <f t="shared" si="6"/>
        <v>224.09399999999999</v>
      </c>
      <c r="J171" s="5">
        <f t="shared" si="7"/>
        <v>1120.47</v>
      </c>
      <c r="K171" s="4">
        <v>5</v>
      </c>
    </row>
    <row r="172" spans="1:11" x14ac:dyDescent="0.15">
      <c r="A172" s="4" t="s">
        <v>3</v>
      </c>
      <c r="B172" s="4" t="s">
        <v>352</v>
      </c>
      <c r="C172" s="4" t="s">
        <v>355</v>
      </c>
      <c r="D172" s="4" t="s">
        <v>356</v>
      </c>
      <c r="E172" s="7">
        <v>43216</v>
      </c>
      <c r="F172" s="7">
        <v>43404</v>
      </c>
      <c r="G172" s="5">
        <v>16807.939999999999</v>
      </c>
      <c r="H172" s="4">
        <v>69</v>
      </c>
      <c r="I172" s="8">
        <f t="shared" si="6"/>
        <v>243.59333333333331</v>
      </c>
      <c r="J172" s="5">
        <f t="shared" si="7"/>
        <v>16807.939999999999</v>
      </c>
      <c r="K172" s="4">
        <v>69</v>
      </c>
    </row>
    <row r="173" spans="1:11" x14ac:dyDescent="0.15">
      <c r="A173" s="4" t="s">
        <v>3</v>
      </c>
      <c r="B173" s="4" t="s">
        <v>352</v>
      </c>
      <c r="C173" s="4" t="s">
        <v>357</v>
      </c>
      <c r="D173" s="4" t="s">
        <v>358</v>
      </c>
      <c r="E173" s="7">
        <v>43342</v>
      </c>
      <c r="F173" s="7">
        <v>43434</v>
      </c>
      <c r="G173" s="5">
        <v>1</v>
      </c>
      <c r="H173" s="4">
        <v>2</v>
      </c>
      <c r="I173" s="8">
        <f t="shared" si="6"/>
        <v>0.5</v>
      </c>
      <c r="J173" s="5">
        <f t="shared" si="7"/>
        <v>1</v>
      </c>
      <c r="K173" s="4">
        <v>2</v>
      </c>
    </row>
    <row r="174" spans="1:11" x14ac:dyDescent="0.15">
      <c r="A174" s="4" t="s">
        <v>3</v>
      </c>
      <c r="B174" s="4" t="s">
        <v>352</v>
      </c>
      <c r="C174" s="4" t="s">
        <v>359</v>
      </c>
      <c r="D174" s="4" t="s">
        <v>360</v>
      </c>
      <c r="E174" s="7">
        <v>43342</v>
      </c>
      <c r="F174" s="7">
        <v>43434</v>
      </c>
      <c r="G174" s="5">
        <v>1</v>
      </c>
      <c r="H174" s="4">
        <v>17</v>
      </c>
      <c r="I174" s="8">
        <f t="shared" si="6"/>
        <v>5.8823529411764705E-2</v>
      </c>
      <c r="J174" s="5">
        <f t="shared" si="7"/>
        <v>1</v>
      </c>
      <c r="K174" s="4">
        <v>17</v>
      </c>
    </row>
    <row r="175" spans="1:11" x14ac:dyDescent="0.15">
      <c r="A175" s="4" t="s">
        <v>3</v>
      </c>
      <c r="B175" s="4" t="s">
        <v>352</v>
      </c>
      <c r="C175" s="4" t="s">
        <v>361</v>
      </c>
      <c r="D175" s="4" t="s">
        <v>362</v>
      </c>
      <c r="E175" s="7">
        <v>43342</v>
      </c>
      <c r="F175" s="7">
        <v>43434</v>
      </c>
      <c r="G175" s="5">
        <v>1</v>
      </c>
      <c r="H175" s="4">
        <v>6</v>
      </c>
      <c r="I175" s="8">
        <f t="shared" si="6"/>
        <v>0.16666666666666666</v>
      </c>
      <c r="J175" s="5">
        <f t="shared" si="7"/>
        <v>1</v>
      </c>
      <c r="K175" s="4">
        <v>6</v>
      </c>
    </row>
    <row r="176" spans="1:11" x14ac:dyDescent="0.15">
      <c r="A176" s="4" t="s">
        <v>3</v>
      </c>
      <c r="B176" s="4" t="s">
        <v>352</v>
      </c>
      <c r="C176" s="4" t="s">
        <v>363</v>
      </c>
      <c r="D176" s="4" t="s">
        <v>364</v>
      </c>
      <c r="E176" s="7">
        <v>43398</v>
      </c>
      <c r="F176" s="7">
        <v>43616</v>
      </c>
      <c r="G176" s="5">
        <v>18402.82</v>
      </c>
      <c r="H176" s="4">
        <v>148</v>
      </c>
      <c r="I176" s="8">
        <f t="shared" si="6"/>
        <v>124.34337837837838</v>
      </c>
      <c r="J176" s="5">
        <f t="shared" si="7"/>
        <v>18402.82</v>
      </c>
      <c r="K176" s="4">
        <v>148</v>
      </c>
    </row>
    <row r="177" spans="1:11" x14ac:dyDescent="0.15">
      <c r="A177" s="4" t="s">
        <v>3</v>
      </c>
      <c r="B177" s="4" t="s">
        <v>352</v>
      </c>
      <c r="C177" s="4" t="s">
        <v>365</v>
      </c>
      <c r="D177" s="4" t="s">
        <v>366</v>
      </c>
      <c r="E177" s="7">
        <v>43398</v>
      </c>
      <c r="F177" s="7">
        <v>43616</v>
      </c>
      <c r="G177" s="5">
        <v>1587.98</v>
      </c>
      <c r="H177" s="4">
        <v>28</v>
      </c>
      <c r="I177" s="8">
        <f t="shared" si="6"/>
        <v>56.713571428571427</v>
      </c>
      <c r="J177" s="5">
        <f t="shared" si="7"/>
        <v>1587.98</v>
      </c>
      <c r="K177" s="4">
        <v>28</v>
      </c>
    </row>
    <row r="178" spans="1:11" x14ac:dyDescent="0.15">
      <c r="A178" s="4" t="s">
        <v>8</v>
      </c>
      <c r="B178" s="4" t="s">
        <v>367</v>
      </c>
      <c r="C178" s="4" t="s">
        <v>368</v>
      </c>
      <c r="D178" s="4" t="s">
        <v>369</v>
      </c>
      <c r="E178" s="7">
        <v>43187</v>
      </c>
      <c r="F178" s="7">
        <v>43921</v>
      </c>
      <c r="G178" s="5">
        <v>655584</v>
      </c>
      <c r="H178" s="8">
        <v>1628</v>
      </c>
      <c r="I178" s="8">
        <f t="shared" si="6"/>
        <v>402.69287469287468</v>
      </c>
      <c r="J178" s="5">
        <f t="shared" si="7"/>
        <v>63625.474201474201</v>
      </c>
      <c r="K178" s="4">
        <v>158</v>
      </c>
    </row>
    <row r="179" spans="1:11" x14ac:dyDescent="0.15">
      <c r="A179" s="4" t="s">
        <v>8</v>
      </c>
      <c r="B179" s="4" t="s">
        <v>367</v>
      </c>
      <c r="C179" s="4" t="s">
        <v>13</v>
      </c>
      <c r="D179" s="4" t="s">
        <v>370</v>
      </c>
      <c r="E179" s="7">
        <v>43187</v>
      </c>
      <c r="F179" s="7">
        <v>43446</v>
      </c>
      <c r="G179" s="5">
        <v>239097.81</v>
      </c>
      <c r="H179" s="4">
        <v>423</v>
      </c>
      <c r="I179" s="8">
        <f t="shared" si="6"/>
        <v>565.2430496453901</v>
      </c>
      <c r="J179" s="5">
        <f t="shared" si="7"/>
        <v>71785.867304964544</v>
      </c>
      <c r="K179" s="4">
        <v>127</v>
      </c>
    </row>
    <row r="180" spans="1:11" x14ac:dyDescent="0.15">
      <c r="A180" s="4" t="s">
        <v>8</v>
      </c>
      <c r="B180" s="4" t="s">
        <v>367</v>
      </c>
      <c r="C180" s="4" t="s">
        <v>13</v>
      </c>
      <c r="D180" s="4" t="s">
        <v>371</v>
      </c>
      <c r="E180" s="7">
        <v>43187</v>
      </c>
      <c r="F180" s="7">
        <v>43446</v>
      </c>
      <c r="G180" s="5">
        <v>0.01</v>
      </c>
      <c r="H180" s="4">
        <v>100</v>
      </c>
      <c r="I180" s="8">
        <f t="shared" si="6"/>
        <v>1E-4</v>
      </c>
      <c r="J180" s="5">
        <f t="shared" si="7"/>
        <v>0.01</v>
      </c>
      <c r="K180" s="4">
        <v>100</v>
      </c>
    </row>
    <row r="181" spans="1:11" x14ac:dyDescent="0.15">
      <c r="A181" s="4" t="s">
        <v>8</v>
      </c>
      <c r="B181" s="4" t="s">
        <v>367</v>
      </c>
      <c r="C181" s="4" t="s">
        <v>181</v>
      </c>
      <c r="D181" s="4" t="s">
        <v>372</v>
      </c>
      <c r="E181" s="7">
        <v>43152</v>
      </c>
      <c r="F181" s="7">
        <v>43482</v>
      </c>
      <c r="G181" s="5">
        <v>176.95</v>
      </c>
      <c r="H181" s="4">
        <v>23</v>
      </c>
      <c r="I181" s="8">
        <f t="shared" si="6"/>
        <v>7.6934782608695649</v>
      </c>
      <c r="J181" s="5">
        <f t="shared" si="7"/>
        <v>176.95</v>
      </c>
      <c r="K181" s="4">
        <v>23</v>
      </c>
    </row>
    <row r="182" spans="1:11" x14ac:dyDescent="0.15">
      <c r="A182" s="4" t="s">
        <v>12</v>
      </c>
      <c r="B182" s="4" t="s">
        <v>367</v>
      </c>
      <c r="C182" s="4" t="s">
        <v>373</v>
      </c>
      <c r="D182" s="4" t="s">
        <v>374</v>
      </c>
      <c r="E182" s="7">
        <v>43250</v>
      </c>
      <c r="F182" s="7">
        <v>43496</v>
      </c>
      <c r="G182" s="5">
        <v>28275</v>
      </c>
      <c r="H182" s="4">
        <v>39</v>
      </c>
      <c r="I182" s="8">
        <f t="shared" si="6"/>
        <v>725</v>
      </c>
      <c r="J182" s="5">
        <f t="shared" si="7"/>
        <v>28275</v>
      </c>
      <c r="K182" s="4">
        <v>39</v>
      </c>
    </row>
    <row r="183" spans="1:11" x14ac:dyDescent="0.15">
      <c r="A183" s="4" t="s">
        <v>12</v>
      </c>
      <c r="B183" s="4" t="s">
        <v>367</v>
      </c>
      <c r="C183" s="4" t="s">
        <v>375</v>
      </c>
      <c r="D183" s="4" t="s">
        <v>376</v>
      </c>
      <c r="E183" s="7">
        <v>43264</v>
      </c>
      <c r="F183" s="7">
        <v>43615</v>
      </c>
      <c r="G183" s="5">
        <v>312864.5</v>
      </c>
      <c r="H183" s="4">
        <v>379</v>
      </c>
      <c r="I183" s="8">
        <f t="shared" si="6"/>
        <v>825.5</v>
      </c>
      <c r="J183" s="5">
        <f t="shared" si="7"/>
        <v>312864.5</v>
      </c>
      <c r="K183" s="4">
        <v>379</v>
      </c>
    </row>
    <row r="184" spans="1:11" x14ac:dyDescent="0.15">
      <c r="A184" s="4" t="s">
        <v>12</v>
      </c>
      <c r="B184" s="4" t="s">
        <v>367</v>
      </c>
      <c r="C184" s="4" t="s">
        <v>377</v>
      </c>
      <c r="D184" s="4" t="s">
        <v>378</v>
      </c>
      <c r="E184" s="7">
        <v>43264</v>
      </c>
      <c r="F184" s="7">
        <v>43615</v>
      </c>
      <c r="G184" s="5">
        <v>43225</v>
      </c>
      <c r="H184" s="4">
        <v>91</v>
      </c>
      <c r="I184" s="8">
        <f t="shared" si="6"/>
        <v>475</v>
      </c>
      <c r="J184" s="5">
        <f t="shared" si="7"/>
        <v>43225</v>
      </c>
      <c r="K184" s="4">
        <v>91</v>
      </c>
    </row>
    <row r="185" spans="1:11" x14ac:dyDescent="0.15">
      <c r="A185" s="4" t="s">
        <v>12</v>
      </c>
      <c r="B185" s="4" t="s">
        <v>367</v>
      </c>
      <c r="C185" s="4" t="s">
        <v>379</v>
      </c>
      <c r="D185" s="4" t="s">
        <v>380</v>
      </c>
      <c r="E185" s="7">
        <v>43314</v>
      </c>
      <c r="F185" s="7">
        <v>43434</v>
      </c>
      <c r="G185" s="5">
        <v>25520</v>
      </c>
      <c r="H185" s="4">
        <v>83</v>
      </c>
      <c r="I185" s="8">
        <f t="shared" si="6"/>
        <v>307.46987951807228</v>
      </c>
      <c r="J185" s="5">
        <f t="shared" si="7"/>
        <v>25520</v>
      </c>
      <c r="K185" s="4">
        <v>83</v>
      </c>
    </row>
    <row r="186" spans="1:11" x14ac:dyDescent="0.15">
      <c r="A186" s="4" t="s">
        <v>8</v>
      </c>
      <c r="B186" s="4" t="s">
        <v>381</v>
      </c>
      <c r="C186" s="4" t="s">
        <v>382</v>
      </c>
      <c r="D186" s="4" t="s">
        <v>383</v>
      </c>
      <c r="E186" s="7">
        <v>43264</v>
      </c>
      <c r="F186" s="7">
        <v>43921</v>
      </c>
      <c r="G186" s="5">
        <v>883890.04</v>
      </c>
      <c r="H186" s="8">
        <v>3023</v>
      </c>
      <c r="I186" s="8">
        <f t="shared" ref="I186:I231" si="8">G186/H186</f>
        <v>292.38836916969899</v>
      </c>
      <c r="J186" s="5">
        <f t="shared" si="7"/>
        <v>883890.04</v>
      </c>
      <c r="K186" s="8">
        <v>3023</v>
      </c>
    </row>
    <row r="187" spans="1:11" x14ac:dyDescent="0.15">
      <c r="A187" s="4" t="s">
        <v>1</v>
      </c>
      <c r="B187" s="4" t="s">
        <v>384</v>
      </c>
      <c r="C187" s="4" t="s">
        <v>385</v>
      </c>
      <c r="D187" s="4" t="s">
        <v>386</v>
      </c>
      <c r="E187" s="7">
        <v>43053</v>
      </c>
      <c r="F187" s="7">
        <v>43769</v>
      </c>
      <c r="G187" s="5">
        <v>2292504</v>
      </c>
      <c r="H187" s="8">
        <v>4835</v>
      </c>
      <c r="I187" s="8">
        <f t="shared" si="8"/>
        <v>474.14767321613238</v>
      </c>
      <c r="J187" s="5">
        <f t="shared" si="7"/>
        <v>2292504</v>
      </c>
      <c r="K187" s="8">
        <v>4835</v>
      </c>
    </row>
    <row r="188" spans="1:11" x14ac:dyDescent="0.15">
      <c r="A188" s="4" t="s">
        <v>1</v>
      </c>
      <c r="B188" s="4" t="s">
        <v>384</v>
      </c>
      <c r="C188" s="4" t="s">
        <v>387</v>
      </c>
      <c r="D188" s="4" t="s">
        <v>388</v>
      </c>
      <c r="E188" s="7">
        <v>43368</v>
      </c>
      <c r="F188" s="7">
        <v>43404</v>
      </c>
      <c r="G188" s="5">
        <v>1717902.99</v>
      </c>
      <c r="H188" s="8">
        <v>4830</v>
      </c>
      <c r="I188" s="8">
        <f t="shared" si="8"/>
        <v>355.67349689440994</v>
      </c>
      <c r="J188" s="5">
        <f t="shared" si="7"/>
        <v>1717902.99</v>
      </c>
      <c r="K188" s="8">
        <v>4830</v>
      </c>
    </row>
    <row r="189" spans="1:11" x14ac:dyDescent="0.15">
      <c r="A189" s="4" t="s">
        <v>3</v>
      </c>
      <c r="B189" s="4" t="s">
        <v>389</v>
      </c>
      <c r="C189" s="4" t="s">
        <v>390</v>
      </c>
      <c r="D189" s="4" t="s">
        <v>391</v>
      </c>
      <c r="E189" s="7">
        <v>43125</v>
      </c>
      <c r="F189" s="7">
        <v>43769</v>
      </c>
      <c r="G189" s="5">
        <v>3118726.56</v>
      </c>
      <c r="H189" s="8">
        <v>7107</v>
      </c>
      <c r="I189" s="8">
        <f t="shared" si="8"/>
        <v>438.82461798227104</v>
      </c>
      <c r="J189" s="5">
        <f t="shared" si="7"/>
        <v>1852717.5371211483</v>
      </c>
      <c r="K189" s="8">
        <v>4222</v>
      </c>
    </row>
    <row r="190" spans="1:11" x14ac:dyDescent="0.15">
      <c r="A190" s="4" t="s">
        <v>3</v>
      </c>
      <c r="B190" s="4" t="s">
        <v>389</v>
      </c>
      <c r="C190" s="4" t="s">
        <v>392</v>
      </c>
      <c r="D190" s="4" t="s">
        <v>393</v>
      </c>
      <c r="E190" s="7">
        <v>42957</v>
      </c>
      <c r="F190" s="7">
        <v>43404</v>
      </c>
      <c r="G190" s="5">
        <v>14576.69</v>
      </c>
      <c r="H190" s="4">
        <v>40</v>
      </c>
      <c r="I190" s="8">
        <f t="shared" si="8"/>
        <v>364.41725000000002</v>
      </c>
      <c r="J190" s="5">
        <f t="shared" si="7"/>
        <v>5466.25875</v>
      </c>
      <c r="K190" s="4">
        <v>15</v>
      </c>
    </row>
    <row r="191" spans="1:11" x14ac:dyDescent="0.15">
      <c r="A191" s="4" t="s">
        <v>3</v>
      </c>
      <c r="B191" s="4" t="s">
        <v>389</v>
      </c>
      <c r="C191" s="4" t="s">
        <v>394</v>
      </c>
      <c r="D191" s="4" t="s">
        <v>395</v>
      </c>
      <c r="E191" s="7">
        <v>42957</v>
      </c>
      <c r="F191" s="7">
        <v>43404</v>
      </c>
      <c r="G191" s="5">
        <v>7131.74</v>
      </c>
      <c r="H191" s="4">
        <v>76</v>
      </c>
      <c r="I191" s="8">
        <f t="shared" si="8"/>
        <v>93.83868421052631</v>
      </c>
      <c r="J191" s="5">
        <f t="shared" si="7"/>
        <v>1782.9349999999999</v>
      </c>
      <c r="K191" s="4">
        <v>19</v>
      </c>
    </row>
    <row r="192" spans="1:11" x14ac:dyDescent="0.15">
      <c r="A192" s="4" t="s">
        <v>3</v>
      </c>
      <c r="B192" s="4" t="s">
        <v>389</v>
      </c>
      <c r="C192" s="4" t="s">
        <v>396</v>
      </c>
      <c r="D192" s="4" t="s">
        <v>397</v>
      </c>
      <c r="E192" s="7">
        <v>43216</v>
      </c>
      <c r="F192" s="7">
        <v>43404</v>
      </c>
      <c r="G192" s="5">
        <v>463498.94</v>
      </c>
      <c r="H192" s="4">
        <v>786</v>
      </c>
      <c r="I192" s="8">
        <f t="shared" si="8"/>
        <v>589.69330788804075</v>
      </c>
      <c r="J192" s="5">
        <f t="shared" ref="J192:J238" si="9">I192*K192</f>
        <v>463498.94</v>
      </c>
      <c r="K192" s="4">
        <v>786</v>
      </c>
    </row>
    <row r="193" spans="1:11" x14ac:dyDescent="0.15">
      <c r="A193" s="4" t="s">
        <v>3</v>
      </c>
      <c r="B193" s="4" t="s">
        <v>389</v>
      </c>
      <c r="C193" s="4" t="s">
        <v>398</v>
      </c>
      <c r="D193" s="4" t="s">
        <v>399</v>
      </c>
      <c r="E193" s="7">
        <v>43216</v>
      </c>
      <c r="F193" s="7">
        <v>43404</v>
      </c>
      <c r="G193" s="5">
        <v>367223.99</v>
      </c>
      <c r="H193" s="4">
        <v>585</v>
      </c>
      <c r="I193" s="8">
        <f t="shared" si="8"/>
        <v>627.7333162393162</v>
      </c>
      <c r="J193" s="5">
        <f t="shared" si="9"/>
        <v>367223.99</v>
      </c>
      <c r="K193" s="4">
        <v>585</v>
      </c>
    </row>
    <row r="194" spans="1:11" x14ac:dyDescent="0.15">
      <c r="A194" s="4" t="s">
        <v>3</v>
      </c>
      <c r="B194" s="4" t="s">
        <v>389</v>
      </c>
      <c r="C194" s="4" t="s">
        <v>400</v>
      </c>
      <c r="D194" s="4" t="s">
        <v>401</v>
      </c>
      <c r="E194" s="7">
        <v>43216</v>
      </c>
      <c r="F194" s="7">
        <v>43404</v>
      </c>
      <c r="G194" s="5">
        <v>94977.53</v>
      </c>
      <c r="H194" s="4">
        <v>89</v>
      </c>
      <c r="I194" s="8">
        <f t="shared" si="8"/>
        <v>1067.1632584269662</v>
      </c>
      <c r="J194" s="5">
        <f t="shared" si="9"/>
        <v>94977.529999999984</v>
      </c>
      <c r="K194" s="4">
        <v>89</v>
      </c>
    </row>
    <row r="195" spans="1:11" x14ac:dyDescent="0.15">
      <c r="A195" s="4" t="s">
        <v>12</v>
      </c>
      <c r="B195" s="4" t="s">
        <v>402</v>
      </c>
      <c r="C195" s="4" t="s">
        <v>403</v>
      </c>
      <c r="D195" s="4" t="s">
        <v>404</v>
      </c>
      <c r="E195" s="7">
        <v>42536</v>
      </c>
      <c r="F195" s="7">
        <v>43465</v>
      </c>
      <c r="G195" s="5">
        <v>265996</v>
      </c>
      <c r="H195" s="8">
        <v>2324</v>
      </c>
      <c r="I195" s="8">
        <f t="shared" si="8"/>
        <v>114.45611015490533</v>
      </c>
      <c r="J195" s="5">
        <f t="shared" si="9"/>
        <v>25180.344234079173</v>
      </c>
      <c r="K195" s="4">
        <v>220</v>
      </c>
    </row>
    <row r="196" spans="1:11" x14ac:dyDescent="0.15">
      <c r="A196" s="4" t="s">
        <v>12</v>
      </c>
      <c r="B196" s="4" t="s">
        <v>402</v>
      </c>
      <c r="C196" s="4" t="s">
        <v>405</v>
      </c>
      <c r="D196" s="4" t="s">
        <v>406</v>
      </c>
      <c r="E196" s="7">
        <v>42536</v>
      </c>
      <c r="F196" s="7">
        <v>43404</v>
      </c>
      <c r="G196" s="5">
        <v>501856.37</v>
      </c>
      <c r="H196" s="8">
        <v>6529</v>
      </c>
      <c r="I196" s="8">
        <f t="shared" si="8"/>
        <v>76.865732884055745</v>
      </c>
      <c r="J196" s="5">
        <f t="shared" si="9"/>
        <v>64336.618423954656</v>
      </c>
      <c r="K196" s="4">
        <v>837</v>
      </c>
    </row>
    <row r="197" spans="1:11" x14ac:dyDescent="0.15">
      <c r="A197" s="4" t="s">
        <v>12</v>
      </c>
      <c r="B197" s="4" t="s">
        <v>407</v>
      </c>
      <c r="C197" s="4" t="s">
        <v>408</v>
      </c>
      <c r="D197" s="4" t="s">
        <v>409</v>
      </c>
      <c r="E197" s="7">
        <v>43396</v>
      </c>
      <c r="F197" s="7">
        <v>43404</v>
      </c>
      <c r="G197" s="5">
        <v>1110</v>
      </c>
      <c r="H197" s="4">
        <v>23</v>
      </c>
      <c r="I197" s="8">
        <f t="shared" si="8"/>
        <v>48.260869565217391</v>
      </c>
      <c r="J197" s="5">
        <f t="shared" si="9"/>
        <v>1110</v>
      </c>
      <c r="K197" s="4">
        <v>23</v>
      </c>
    </row>
    <row r="198" spans="1:11" x14ac:dyDescent="0.15">
      <c r="A198" s="4" t="s">
        <v>12</v>
      </c>
      <c r="B198" s="4" t="s">
        <v>410</v>
      </c>
      <c r="C198" s="4" t="s">
        <v>411</v>
      </c>
      <c r="D198" s="4" t="s">
        <v>412</v>
      </c>
      <c r="E198" s="7">
        <v>43225</v>
      </c>
      <c r="F198" s="7">
        <v>43434</v>
      </c>
      <c r="G198" s="5">
        <v>841732.41</v>
      </c>
      <c r="H198" s="8">
        <v>6594</v>
      </c>
      <c r="I198" s="8">
        <f t="shared" si="8"/>
        <v>127.65126023657871</v>
      </c>
      <c r="J198" s="5">
        <f t="shared" si="9"/>
        <v>510.60504094631483</v>
      </c>
      <c r="K198" s="4">
        <v>4</v>
      </c>
    </row>
    <row r="199" spans="1:11" x14ac:dyDescent="0.15">
      <c r="A199" s="4" t="s">
        <v>8</v>
      </c>
      <c r="B199" s="4" t="s">
        <v>410</v>
      </c>
      <c r="C199" s="4" t="s">
        <v>413</v>
      </c>
      <c r="D199" s="4" t="s">
        <v>414</v>
      </c>
      <c r="E199" s="7">
        <v>42424</v>
      </c>
      <c r="F199" s="7">
        <v>43555</v>
      </c>
      <c r="G199" s="5">
        <v>3149576.3</v>
      </c>
      <c r="H199" s="8">
        <v>7830</v>
      </c>
      <c r="I199" s="8">
        <f t="shared" si="8"/>
        <v>402.24473818646231</v>
      </c>
      <c r="J199" s="5">
        <f t="shared" si="9"/>
        <v>804.48947637292463</v>
      </c>
      <c r="K199" s="4">
        <v>2</v>
      </c>
    </row>
    <row r="200" spans="1:11" x14ac:dyDescent="0.15">
      <c r="A200" s="4" t="s">
        <v>8</v>
      </c>
      <c r="B200" s="4" t="s">
        <v>410</v>
      </c>
      <c r="C200" s="4" t="s">
        <v>415</v>
      </c>
      <c r="D200" s="4" t="s">
        <v>416</v>
      </c>
      <c r="E200" s="7">
        <v>42641</v>
      </c>
      <c r="F200" s="7">
        <v>43921</v>
      </c>
      <c r="G200" s="5">
        <v>403086</v>
      </c>
      <c r="H200" s="8">
        <v>3617</v>
      </c>
      <c r="I200" s="8">
        <f t="shared" si="8"/>
        <v>111.44207907105336</v>
      </c>
      <c r="J200" s="5">
        <f t="shared" si="9"/>
        <v>403086</v>
      </c>
      <c r="K200" s="8">
        <v>3617</v>
      </c>
    </row>
    <row r="201" spans="1:11" x14ac:dyDescent="0.15">
      <c r="A201" s="4" t="s">
        <v>12</v>
      </c>
      <c r="B201" s="4" t="s">
        <v>410</v>
      </c>
      <c r="C201" s="4" t="s">
        <v>417</v>
      </c>
      <c r="D201" s="4" t="s">
        <v>418</v>
      </c>
      <c r="E201" s="7">
        <v>42760</v>
      </c>
      <c r="F201" s="7">
        <v>43830</v>
      </c>
      <c r="G201" s="5">
        <v>723001.01</v>
      </c>
      <c r="H201" s="8">
        <v>3946</v>
      </c>
      <c r="I201" s="8">
        <f t="shared" si="8"/>
        <v>183.22377344145971</v>
      </c>
      <c r="J201" s="5">
        <f t="shared" si="9"/>
        <v>328703.44955397875</v>
      </c>
      <c r="K201" s="8">
        <v>1794</v>
      </c>
    </row>
    <row r="202" spans="1:11" x14ac:dyDescent="0.15">
      <c r="A202" s="4" t="s">
        <v>8</v>
      </c>
      <c r="B202" s="4" t="s">
        <v>410</v>
      </c>
      <c r="C202" s="4" t="s">
        <v>419</v>
      </c>
      <c r="D202" s="4" t="s">
        <v>420</v>
      </c>
      <c r="E202" s="7">
        <v>42487</v>
      </c>
      <c r="F202" s="7">
        <v>43555</v>
      </c>
      <c r="G202" s="5">
        <v>3277236.54</v>
      </c>
      <c r="H202" s="8">
        <v>8020</v>
      </c>
      <c r="I202" s="8">
        <f t="shared" si="8"/>
        <v>408.63298503740651</v>
      </c>
      <c r="J202" s="5">
        <f t="shared" si="9"/>
        <v>478917.85846384044</v>
      </c>
      <c r="K202" s="8">
        <v>1172</v>
      </c>
    </row>
    <row r="203" spans="1:11" x14ac:dyDescent="0.15">
      <c r="A203" s="4" t="s">
        <v>8</v>
      </c>
      <c r="B203" s="4" t="s">
        <v>410</v>
      </c>
      <c r="C203" s="4" t="s">
        <v>421</v>
      </c>
      <c r="D203" s="4" t="s">
        <v>422</v>
      </c>
      <c r="E203" s="7">
        <v>42536</v>
      </c>
      <c r="F203" s="7">
        <v>43555</v>
      </c>
      <c r="G203" s="5">
        <v>1696896.99</v>
      </c>
      <c r="H203" s="8">
        <v>5269</v>
      </c>
      <c r="I203" s="8">
        <f t="shared" si="8"/>
        <v>322.05294932624787</v>
      </c>
      <c r="J203" s="5">
        <f t="shared" si="9"/>
        <v>2254.370645283735</v>
      </c>
      <c r="K203" s="4">
        <v>7</v>
      </c>
    </row>
    <row r="204" spans="1:11" x14ac:dyDescent="0.15">
      <c r="A204" s="4" t="s">
        <v>1</v>
      </c>
      <c r="B204" s="4" t="s">
        <v>410</v>
      </c>
      <c r="C204" s="4" t="s">
        <v>423</v>
      </c>
      <c r="D204" s="4" t="s">
        <v>424</v>
      </c>
      <c r="E204" s="7">
        <v>42878</v>
      </c>
      <c r="F204" s="7">
        <v>43769</v>
      </c>
      <c r="G204" s="5">
        <v>2292115</v>
      </c>
      <c r="H204" s="8">
        <v>7267</v>
      </c>
      <c r="I204" s="8">
        <f t="shared" si="8"/>
        <v>315.41420118343194</v>
      </c>
      <c r="J204" s="5">
        <f t="shared" si="9"/>
        <v>2292115</v>
      </c>
      <c r="K204" s="8">
        <v>7267</v>
      </c>
    </row>
    <row r="205" spans="1:11" x14ac:dyDescent="0.15">
      <c r="A205" s="4" t="s">
        <v>8</v>
      </c>
      <c r="B205" s="4" t="s">
        <v>410</v>
      </c>
      <c r="C205" s="4" t="s">
        <v>425</v>
      </c>
      <c r="D205" s="4" t="s">
        <v>426</v>
      </c>
      <c r="E205" s="7">
        <v>43215</v>
      </c>
      <c r="F205" s="7">
        <v>43921</v>
      </c>
      <c r="G205" s="5">
        <v>3428794</v>
      </c>
      <c r="H205" s="8">
        <v>6500</v>
      </c>
      <c r="I205" s="8">
        <f t="shared" si="8"/>
        <v>527.50676923076924</v>
      </c>
      <c r="J205" s="5">
        <f t="shared" si="9"/>
        <v>3428794</v>
      </c>
      <c r="K205" s="8">
        <v>6500</v>
      </c>
    </row>
    <row r="206" spans="1:11" x14ac:dyDescent="0.15">
      <c r="A206" s="4" t="s">
        <v>8</v>
      </c>
      <c r="B206" s="4" t="s">
        <v>410</v>
      </c>
      <c r="C206" s="4" t="s">
        <v>427</v>
      </c>
      <c r="D206" s="4" t="s">
        <v>428</v>
      </c>
      <c r="E206" s="7">
        <v>42760</v>
      </c>
      <c r="F206" s="7">
        <v>43555</v>
      </c>
      <c r="G206" s="5">
        <v>2524134</v>
      </c>
      <c r="H206" s="8">
        <v>6053</v>
      </c>
      <c r="I206" s="8">
        <f t="shared" si="8"/>
        <v>417.0054518420618</v>
      </c>
      <c r="J206" s="5">
        <f t="shared" si="9"/>
        <v>247701.23839418471</v>
      </c>
      <c r="K206" s="4">
        <v>594</v>
      </c>
    </row>
    <row r="207" spans="1:11" x14ac:dyDescent="0.15">
      <c r="A207" s="4" t="s">
        <v>8</v>
      </c>
      <c r="B207" s="4" t="s">
        <v>410</v>
      </c>
      <c r="C207" s="4" t="s">
        <v>429</v>
      </c>
      <c r="D207" s="4" t="s">
        <v>430</v>
      </c>
      <c r="E207" s="7">
        <v>42760</v>
      </c>
      <c r="F207" s="7">
        <v>43555</v>
      </c>
      <c r="G207" s="5">
        <v>2951227.63</v>
      </c>
      <c r="H207" s="8">
        <v>7142</v>
      </c>
      <c r="I207" s="8">
        <f t="shared" si="8"/>
        <v>413.22145477457292</v>
      </c>
      <c r="J207" s="5">
        <f t="shared" si="9"/>
        <v>1828091.7159227105</v>
      </c>
      <c r="K207" s="8">
        <v>4424</v>
      </c>
    </row>
    <row r="208" spans="1:11" x14ac:dyDescent="0.15">
      <c r="A208" s="4" t="s">
        <v>8</v>
      </c>
      <c r="B208" s="4" t="s">
        <v>410</v>
      </c>
      <c r="C208" s="4" t="s">
        <v>431</v>
      </c>
      <c r="D208" s="4" t="s">
        <v>432</v>
      </c>
      <c r="E208" s="7">
        <v>42788</v>
      </c>
      <c r="F208" s="7">
        <v>43555</v>
      </c>
      <c r="G208" s="5">
        <v>2217265</v>
      </c>
      <c r="H208" s="8">
        <v>5809</v>
      </c>
      <c r="I208" s="8">
        <f t="shared" si="8"/>
        <v>381.69478395593046</v>
      </c>
      <c r="J208" s="5">
        <f t="shared" si="9"/>
        <v>257643.97917025306</v>
      </c>
      <c r="K208" s="4">
        <v>675</v>
      </c>
    </row>
    <row r="209" spans="1:11" x14ac:dyDescent="0.15">
      <c r="A209" s="4" t="s">
        <v>8</v>
      </c>
      <c r="B209" s="4" t="s">
        <v>410</v>
      </c>
      <c r="C209" s="4" t="s">
        <v>433</v>
      </c>
      <c r="D209" s="4" t="s">
        <v>434</v>
      </c>
      <c r="E209" s="7">
        <v>42900</v>
      </c>
      <c r="F209" s="7">
        <v>43921</v>
      </c>
      <c r="G209" s="5">
        <v>783179.99</v>
      </c>
      <c r="H209" s="8">
        <v>3987</v>
      </c>
      <c r="I209" s="8">
        <f t="shared" si="8"/>
        <v>196.4334060697266</v>
      </c>
      <c r="J209" s="5">
        <f t="shared" si="9"/>
        <v>726214.30223977927</v>
      </c>
      <c r="K209" s="8">
        <v>3697</v>
      </c>
    </row>
    <row r="210" spans="1:11" x14ac:dyDescent="0.15">
      <c r="A210" s="4" t="s">
        <v>12</v>
      </c>
      <c r="B210" s="4" t="s">
        <v>410</v>
      </c>
      <c r="C210" s="4" t="s">
        <v>435</v>
      </c>
      <c r="D210" s="4" t="s">
        <v>436</v>
      </c>
      <c r="E210" s="7">
        <v>42879</v>
      </c>
      <c r="F210" s="7">
        <v>43769</v>
      </c>
      <c r="G210" s="5">
        <v>3734872.02</v>
      </c>
      <c r="H210" s="8">
        <v>7837</v>
      </c>
      <c r="I210" s="8">
        <f t="shared" si="8"/>
        <v>476.56909786908255</v>
      </c>
      <c r="J210" s="5">
        <f t="shared" si="9"/>
        <v>1699445.4030011485</v>
      </c>
      <c r="K210" s="8">
        <v>3566</v>
      </c>
    </row>
    <row r="211" spans="1:11" x14ac:dyDescent="0.15">
      <c r="A211" s="4" t="s">
        <v>8</v>
      </c>
      <c r="B211" s="4" t="s">
        <v>410</v>
      </c>
      <c r="C211" s="4" t="s">
        <v>437</v>
      </c>
      <c r="D211" s="4" t="s">
        <v>438</v>
      </c>
      <c r="E211" s="7">
        <v>42879</v>
      </c>
      <c r="F211" s="7">
        <v>43555</v>
      </c>
      <c r="G211" s="5">
        <v>1925190.65</v>
      </c>
      <c r="H211" s="8">
        <v>4888</v>
      </c>
      <c r="I211" s="8">
        <f t="shared" si="8"/>
        <v>393.86060761047463</v>
      </c>
      <c r="J211" s="5">
        <f t="shared" si="9"/>
        <v>543921.49911006552</v>
      </c>
      <c r="K211" s="8">
        <v>1381</v>
      </c>
    </row>
    <row r="212" spans="1:11" x14ac:dyDescent="0.15">
      <c r="A212" s="4" t="s">
        <v>8</v>
      </c>
      <c r="B212" s="4" t="s">
        <v>410</v>
      </c>
      <c r="C212" s="4" t="s">
        <v>439</v>
      </c>
      <c r="D212" s="4" t="s">
        <v>440</v>
      </c>
      <c r="E212" s="7">
        <v>42900</v>
      </c>
      <c r="F212" s="7">
        <v>43921</v>
      </c>
      <c r="G212" s="5">
        <v>1382165.13</v>
      </c>
      <c r="H212" s="8">
        <v>4413</v>
      </c>
      <c r="I212" s="8">
        <f t="shared" si="8"/>
        <v>313.20306594153635</v>
      </c>
      <c r="J212" s="5">
        <f t="shared" si="9"/>
        <v>1382165.13</v>
      </c>
      <c r="K212" s="8">
        <v>4413</v>
      </c>
    </row>
    <row r="213" spans="1:11" x14ac:dyDescent="0.15">
      <c r="A213" s="4" t="s">
        <v>8</v>
      </c>
      <c r="B213" s="4" t="s">
        <v>410</v>
      </c>
      <c r="C213" s="4" t="s">
        <v>441</v>
      </c>
      <c r="D213" s="4" t="s">
        <v>442</v>
      </c>
      <c r="E213" s="7">
        <v>42788</v>
      </c>
      <c r="F213" s="7">
        <v>43525</v>
      </c>
      <c r="G213" s="5">
        <v>2333631.83</v>
      </c>
      <c r="H213" s="8">
        <v>5698</v>
      </c>
      <c r="I213" s="8">
        <f t="shared" si="8"/>
        <v>409.55279571779573</v>
      </c>
      <c r="J213" s="5">
        <f t="shared" si="9"/>
        <v>231806.88237627238</v>
      </c>
      <c r="K213" s="4">
        <v>566</v>
      </c>
    </row>
    <row r="214" spans="1:11" x14ac:dyDescent="0.15">
      <c r="A214" s="4" t="s">
        <v>8</v>
      </c>
      <c r="B214" s="4" t="s">
        <v>410</v>
      </c>
      <c r="C214" s="4" t="s">
        <v>443</v>
      </c>
      <c r="D214" s="4" t="s">
        <v>444</v>
      </c>
      <c r="E214" s="7">
        <v>42879</v>
      </c>
      <c r="F214" s="7">
        <v>43555</v>
      </c>
      <c r="G214" s="5">
        <v>965453</v>
      </c>
      <c r="H214" s="8">
        <v>2462</v>
      </c>
      <c r="I214" s="8">
        <f t="shared" si="8"/>
        <v>392.14175467099921</v>
      </c>
      <c r="J214" s="5">
        <f t="shared" si="9"/>
        <v>98427.580422420797</v>
      </c>
      <c r="K214" s="4">
        <v>251</v>
      </c>
    </row>
    <row r="215" spans="1:11" x14ac:dyDescent="0.15">
      <c r="A215" s="4" t="s">
        <v>3</v>
      </c>
      <c r="B215" s="4" t="s">
        <v>410</v>
      </c>
      <c r="C215" s="4" t="s">
        <v>445</v>
      </c>
      <c r="D215" s="4" t="s">
        <v>446</v>
      </c>
      <c r="E215" s="7">
        <v>42719</v>
      </c>
      <c r="F215" s="7">
        <v>43434</v>
      </c>
      <c r="G215" s="5">
        <v>1042079</v>
      </c>
      <c r="H215" s="8">
        <v>3435</v>
      </c>
      <c r="I215" s="8">
        <f t="shared" si="8"/>
        <v>303.37088791848618</v>
      </c>
      <c r="J215" s="5">
        <f t="shared" si="9"/>
        <v>128325.88558951965</v>
      </c>
      <c r="K215" s="4">
        <v>423</v>
      </c>
    </row>
    <row r="216" spans="1:11" x14ac:dyDescent="0.15">
      <c r="A216" s="4" t="s">
        <v>12</v>
      </c>
      <c r="B216" s="4" t="s">
        <v>410</v>
      </c>
      <c r="C216" s="4" t="s">
        <v>447</v>
      </c>
      <c r="D216" s="4" t="s">
        <v>448</v>
      </c>
      <c r="E216" s="7">
        <v>42690</v>
      </c>
      <c r="F216" s="7">
        <v>43404</v>
      </c>
      <c r="G216" s="5">
        <v>1099187</v>
      </c>
      <c r="H216" s="8">
        <v>7051</v>
      </c>
      <c r="I216" s="8">
        <f t="shared" si="8"/>
        <v>155.89093745568005</v>
      </c>
      <c r="J216" s="5">
        <f t="shared" si="9"/>
        <v>200475.74556800455</v>
      </c>
      <c r="K216" s="8">
        <v>1286</v>
      </c>
    </row>
    <row r="217" spans="1:11" x14ac:dyDescent="0.15">
      <c r="A217" s="4" t="s">
        <v>8</v>
      </c>
      <c r="B217" s="4" t="s">
        <v>410</v>
      </c>
      <c r="C217" s="4" t="s">
        <v>449</v>
      </c>
      <c r="D217" s="4" t="s">
        <v>450</v>
      </c>
      <c r="E217" s="7">
        <v>42823</v>
      </c>
      <c r="F217" s="7">
        <v>43555</v>
      </c>
      <c r="G217" s="5">
        <v>1007535</v>
      </c>
      <c r="H217" s="8">
        <v>2309</v>
      </c>
      <c r="I217" s="8">
        <f t="shared" si="8"/>
        <v>436.35123430056302</v>
      </c>
      <c r="J217" s="5">
        <f t="shared" si="9"/>
        <v>436.35123430056302</v>
      </c>
      <c r="K217" s="4">
        <v>1</v>
      </c>
    </row>
    <row r="218" spans="1:11" x14ac:dyDescent="0.15">
      <c r="A218" s="4" t="s">
        <v>1</v>
      </c>
      <c r="B218" s="4" t="s">
        <v>410</v>
      </c>
      <c r="C218" s="4" t="s">
        <v>451</v>
      </c>
      <c r="D218" s="4" t="s">
        <v>452</v>
      </c>
      <c r="E218" s="7">
        <v>42899</v>
      </c>
      <c r="F218" s="7">
        <v>43769</v>
      </c>
      <c r="G218" s="5">
        <v>1156768.8799999999</v>
      </c>
      <c r="H218" s="8">
        <v>4847</v>
      </c>
      <c r="I218" s="8">
        <f t="shared" si="8"/>
        <v>238.65667010521969</v>
      </c>
      <c r="J218" s="5">
        <f t="shared" si="9"/>
        <v>208108.61633175157</v>
      </c>
      <c r="K218" s="4">
        <v>872</v>
      </c>
    </row>
    <row r="219" spans="1:11" x14ac:dyDescent="0.15">
      <c r="A219" s="4" t="s">
        <v>12</v>
      </c>
      <c r="B219" s="4" t="s">
        <v>410</v>
      </c>
      <c r="C219" s="4" t="s">
        <v>453</v>
      </c>
      <c r="D219" s="4" t="s">
        <v>454</v>
      </c>
      <c r="E219" s="7">
        <v>42718</v>
      </c>
      <c r="F219" s="7">
        <v>43404</v>
      </c>
      <c r="G219" s="5">
        <v>632924</v>
      </c>
      <c r="H219" s="8">
        <v>2058</v>
      </c>
      <c r="I219" s="8">
        <f t="shared" si="8"/>
        <v>307.54324586977646</v>
      </c>
      <c r="J219" s="5">
        <f t="shared" si="9"/>
        <v>61508.649173955288</v>
      </c>
      <c r="K219" s="4">
        <v>200</v>
      </c>
    </row>
    <row r="220" spans="1:11" x14ac:dyDescent="0.15">
      <c r="A220" s="4" t="s">
        <v>12</v>
      </c>
      <c r="B220" s="4" t="s">
        <v>410</v>
      </c>
      <c r="C220" s="4" t="s">
        <v>455</v>
      </c>
      <c r="D220" s="4" t="s">
        <v>456</v>
      </c>
      <c r="E220" s="7">
        <v>42760</v>
      </c>
      <c r="F220" s="7">
        <v>43769</v>
      </c>
      <c r="G220" s="5">
        <v>556201.28</v>
      </c>
      <c r="H220" s="8">
        <v>4077</v>
      </c>
      <c r="I220" s="8">
        <f t="shared" si="8"/>
        <v>136.42415501594311</v>
      </c>
      <c r="J220" s="5">
        <f t="shared" si="9"/>
        <v>227419.06641157717</v>
      </c>
      <c r="K220" s="8">
        <v>1667</v>
      </c>
    </row>
    <row r="221" spans="1:11" x14ac:dyDescent="0.15">
      <c r="A221" s="4" t="s">
        <v>8</v>
      </c>
      <c r="B221" s="4" t="s">
        <v>410</v>
      </c>
      <c r="C221" s="4" t="s">
        <v>457</v>
      </c>
      <c r="D221" s="4" t="s">
        <v>458</v>
      </c>
      <c r="E221" s="7">
        <v>42879</v>
      </c>
      <c r="F221" s="7">
        <v>43555</v>
      </c>
      <c r="G221" s="5">
        <v>2168922</v>
      </c>
      <c r="H221" s="8">
        <v>4535</v>
      </c>
      <c r="I221" s="8">
        <f t="shared" si="8"/>
        <v>478.26284454244762</v>
      </c>
      <c r="J221" s="5">
        <f t="shared" si="9"/>
        <v>1045004.3153252481</v>
      </c>
      <c r="K221" s="8">
        <v>2185</v>
      </c>
    </row>
    <row r="222" spans="1:11" x14ac:dyDescent="0.15">
      <c r="A222" s="4" t="s">
        <v>12</v>
      </c>
      <c r="B222" s="4" t="s">
        <v>410</v>
      </c>
      <c r="C222" s="4" t="s">
        <v>459</v>
      </c>
      <c r="D222" s="4" t="s">
        <v>460</v>
      </c>
      <c r="E222" s="7">
        <v>42760</v>
      </c>
      <c r="F222" s="7">
        <v>43769</v>
      </c>
      <c r="G222" s="5">
        <v>1021391</v>
      </c>
      <c r="H222" s="8">
        <v>4507</v>
      </c>
      <c r="I222" s="8">
        <f t="shared" si="8"/>
        <v>226.62325271799423</v>
      </c>
      <c r="J222" s="5">
        <f t="shared" si="9"/>
        <v>1021391</v>
      </c>
      <c r="K222" s="8">
        <v>4507</v>
      </c>
    </row>
    <row r="223" spans="1:11" x14ac:dyDescent="0.15">
      <c r="A223" s="4" t="s">
        <v>12</v>
      </c>
      <c r="B223" s="4" t="s">
        <v>410</v>
      </c>
      <c r="C223" s="4" t="s">
        <v>461</v>
      </c>
      <c r="D223" s="4" t="s">
        <v>462</v>
      </c>
      <c r="E223" s="7">
        <v>42823</v>
      </c>
      <c r="F223" s="7">
        <v>43404</v>
      </c>
      <c r="G223" s="5">
        <v>762677</v>
      </c>
      <c r="H223" s="8">
        <v>2315</v>
      </c>
      <c r="I223" s="8">
        <f t="shared" si="8"/>
        <v>329.45010799136071</v>
      </c>
      <c r="J223" s="5">
        <f t="shared" si="9"/>
        <v>108059.63542116631</v>
      </c>
      <c r="K223" s="4">
        <v>328</v>
      </c>
    </row>
    <row r="224" spans="1:11" x14ac:dyDescent="0.15">
      <c r="A224" s="4" t="s">
        <v>8</v>
      </c>
      <c r="B224" s="4" t="s">
        <v>410</v>
      </c>
      <c r="C224" s="4" t="s">
        <v>463</v>
      </c>
      <c r="D224" s="4" t="s">
        <v>464</v>
      </c>
      <c r="E224" s="7">
        <v>42879</v>
      </c>
      <c r="F224" s="7">
        <v>43555</v>
      </c>
      <c r="G224" s="5">
        <v>752920.1</v>
      </c>
      <c r="H224" s="8">
        <v>2214</v>
      </c>
      <c r="I224" s="8">
        <f t="shared" si="8"/>
        <v>340.07231255645888</v>
      </c>
      <c r="J224" s="5">
        <f t="shared" si="9"/>
        <v>55431.786946702799</v>
      </c>
      <c r="K224" s="4">
        <v>163</v>
      </c>
    </row>
    <row r="225" spans="1:11" x14ac:dyDescent="0.15">
      <c r="A225" s="4" t="s">
        <v>12</v>
      </c>
      <c r="B225" s="4" t="s">
        <v>410</v>
      </c>
      <c r="C225" s="4" t="s">
        <v>465</v>
      </c>
      <c r="D225" s="4" t="s">
        <v>466</v>
      </c>
      <c r="E225" s="7">
        <v>42788</v>
      </c>
      <c r="F225" s="7">
        <v>43769</v>
      </c>
      <c r="G225" s="5">
        <v>804932</v>
      </c>
      <c r="H225" s="8">
        <v>2951</v>
      </c>
      <c r="I225" s="8">
        <f t="shared" si="8"/>
        <v>272.76584208742798</v>
      </c>
      <c r="J225" s="5">
        <f t="shared" si="9"/>
        <v>172660.77804134192</v>
      </c>
      <c r="K225" s="4">
        <v>633</v>
      </c>
    </row>
    <row r="226" spans="1:11" x14ac:dyDescent="0.15">
      <c r="A226" s="4" t="s">
        <v>3</v>
      </c>
      <c r="B226" s="4" t="s">
        <v>410</v>
      </c>
      <c r="C226" s="4" t="s">
        <v>467</v>
      </c>
      <c r="D226" s="4" t="s">
        <v>468</v>
      </c>
      <c r="E226" s="7">
        <v>42824</v>
      </c>
      <c r="F226" s="7">
        <v>43769</v>
      </c>
      <c r="G226" s="5">
        <v>2460314.9900000002</v>
      </c>
      <c r="H226" s="8">
        <v>7265</v>
      </c>
      <c r="I226" s="8">
        <f t="shared" si="8"/>
        <v>338.65313007570546</v>
      </c>
      <c r="J226" s="5">
        <f t="shared" si="9"/>
        <v>1100622.6727460427</v>
      </c>
      <c r="K226" s="8">
        <v>3250</v>
      </c>
    </row>
    <row r="227" spans="1:11" x14ac:dyDescent="0.15">
      <c r="A227" s="4" t="s">
        <v>1</v>
      </c>
      <c r="B227" s="4" t="s">
        <v>410</v>
      </c>
      <c r="C227" s="4" t="s">
        <v>469</v>
      </c>
      <c r="D227" s="4" t="s">
        <v>470</v>
      </c>
      <c r="E227" s="7">
        <v>43151</v>
      </c>
      <c r="F227" s="7">
        <v>43769</v>
      </c>
      <c r="G227" s="5">
        <v>733410</v>
      </c>
      <c r="H227" s="8">
        <v>2547</v>
      </c>
      <c r="I227" s="8">
        <f t="shared" si="8"/>
        <v>287.9505300353357</v>
      </c>
      <c r="J227" s="5">
        <f t="shared" si="9"/>
        <v>733410</v>
      </c>
      <c r="K227" s="8">
        <v>2547</v>
      </c>
    </row>
    <row r="228" spans="1:11" x14ac:dyDescent="0.15">
      <c r="A228" s="4" t="s">
        <v>3</v>
      </c>
      <c r="B228" s="4" t="s">
        <v>410</v>
      </c>
      <c r="C228" s="4" t="s">
        <v>471</v>
      </c>
      <c r="D228" s="4" t="s">
        <v>472</v>
      </c>
      <c r="E228" s="7">
        <v>43087</v>
      </c>
      <c r="F228" s="7">
        <v>43769</v>
      </c>
      <c r="G228" s="5">
        <v>2771703</v>
      </c>
      <c r="H228" s="8">
        <v>7504</v>
      </c>
      <c r="I228" s="8">
        <f t="shared" si="8"/>
        <v>369.36340618336885</v>
      </c>
      <c r="J228" s="5">
        <f t="shared" si="9"/>
        <v>3732786.5828891257</v>
      </c>
      <c r="K228" s="8">
        <v>10106</v>
      </c>
    </row>
    <row r="229" spans="1:11" x14ac:dyDescent="0.15">
      <c r="A229" s="4" t="s">
        <v>3</v>
      </c>
      <c r="B229" s="4" t="s">
        <v>410</v>
      </c>
      <c r="C229" s="4" t="s">
        <v>473</v>
      </c>
      <c r="D229" s="4" t="s">
        <v>474</v>
      </c>
      <c r="E229" s="7">
        <v>42978</v>
      </c>
      <c r="F229" s="7">
        <v>43769</v>
      </c>
      <c r="G229" s="5">
        <v>1008959</v>
      </c>
      <c r="H229" s="8">
        <v>3756</v>
      </c>
      <c r="I229" s="8">
        <f t="shared" si="8"/>
        <v>268.62593184238551</v>
      </c>
      <c r="J229" s="5">
        <f t="shared" si="9"/>
        <v>1008959</v>
      </c>
      <c r="K229" s="8">
        <v>3756</v>
      </c>
    </row>
    <row r="230" spans="1:11" x14ac:dyDescent="0.15">
      <c r="A230" s="4" t="s">
        <v>12</v>
      </c>
      <c r="B230" s="4" t="s">
        <v>410</v>
      </c>
      <c r="C230" s="4" t="s">
        <v>475</v>
      </c>
      <c r="D230" s="4" t="s">
        <v>476</v>
      </c>
      <c r="E230" s="7">
        <v>43033</v>
      </c>
      <c r="F230" s="7">
        <v>44119</v>
      </c>
      <c r="G230" s="5">
        <v>1854023.47</v>
      </c>
      <c r="H230" s="8">
        <v>5444</v>
      </c>
      <c r="I230" s="8">
        <f t="shared" si="8"/>
        <v>340.56272409992653</v>
      </c>
      <c r="J230" s="5">
        <f t="shared" si="9"/>
        <v>586789.57362417341</v>
      </c>
      <c r="K230" s="8">
        <v>1723</v>
      </c>
    </row>
    <row r="231" spans="1:11" x14ac:dyDescent="0.15">
      <c r="A231" s="4" t="s">
        <v>1</v>
      </c>
      <c r="B231" s="4" t="s">
        <v>410</v>
      </c>
      <c r="C231" s="4" t="s">
        <v>477</v>
      </c>
      <c r="D231" s="4" t="s">
        <v>478</v>
      </c>
      <c r="E231" s="7">
        <v>43249</v>
      </c>
      <c r="F231" s="7">
        <v>43769</v>
      </c>
      <c r="G231" s="5">
        <v>3045887</v>
      </c>
      <c r="H231" s="8">
        <v>5122</v>
      </c>
      <c r="I231" s="8">
        <f t="shared" si="8"/>
        <v>594.66751269035535</v>
      </c>
      <c r="J231" s="5">
        <f t="shared" si="9"/>
        <v>3045887</v>
      </c>
      <c r="K231" s="8">
        <v>5122</v>
      </c>
    </row>
    <row r="232" spans="1:11" x14ac:dyDescent="0.15">
      <c r="A232" s="4" t="s">
        <v>1</v>
      </c>
      <c r="B232" s="4" t="s">
        <v>410</v>
      </c>
      <c r="C232" s="4" t="s">
        <v>479</v>
      </c>
      <c r="D232" s="4" t="s">
        <v>480</v>
      </c>
      <c r="E232" s="7">
        <v>43081</v>
      </c>
      <c r="F232" s="7">
        <v>44135</v>
      </c>
      <c r="G232" s="5">
        <v>6122106.9900000002</v>
      </c>
      <c r="H232" s="8">
        <v>10264</v>
      </c>
      <c r="I232" s="8">
        <f t="shared" ref="I232:I278" si="10">G232/H232</f>
        <v>596.46404812938431</v>
      </c>
      <c r="J232" s="5">
        <f t="shared" si="9"/>
        <v>6122106.9900000002</v>
      </c>
      <c r="K232" s="8">
        <v>10264</v>
      </c>
    </row>
    <row r="233" spans="1:11" x14ac:dyDescent="0.15">
      <c r="A233" s="4" t="s">
        <v>8</v>
      </c>
      <c r="B233" s="4" t="s">
        <v>410</v>
      </c>
      <c r="C233" s="4" t="s">
        <v>481</v>
      </c>
      <c r="D233" s="4" t="s">
        <v>482</v>
      </c>
      <c r="E233" s="7">
        <v>43152</v>
      </c>
      <c r="F233" s="7">
        <v>43440</v>
      </c>
      <c r="G233" s="5">
        <v>262944.01</v>
      </c>
      <c r="H233" s="4">
        <v>503</v>
      </c>
      <c r="I233" s="8">
        <f t="shared" si="10"/>
        <v>522.75151093439365</v>
      </c>
      <c r="J233" s="5">
        <f t="shared" si="9"/>
        <v>52797.902604373761</v>
      </c>
      <c r="K233" s="4">
        <v>101</v>
      </c>
    </row>
    <row r="234" spans="1:11" x14ac:dyDescent="0.15">
      <c r="A234" s="4" t="s">
        <v>8</v>
      </c>
      <c r="B234" s="4" t="s">
        <v>410</v>
      </c>
      <c r="C234" s="4" t="s">
        <v>483</v>
      </c>
      <c r="D234" s="4" t="s">
        <v>484</v>
      </c>
      <c r="E234" s="7">
        <v>43152</v>
      </c>
      <c r="F234" s="7">
        <v>43440</v>
      </c>
      <c r="G234" s="5">
        <v>145958.72</v>
      </c>
      <c r="H234" s="4">
        <v>347</v>
      </c>
      <c r="I234" s="8">
        <f t="shared" si="10"/>
        <v>420.63031700288184</v>
      </c>
      <c r="J234" s="5">
        <f t="shared" si="9"/>
        <v>29023.491873198847</v>
      </c>
      <c r="K234" s="4">
        <v>69</v>
      </c>
    </row>
    <row r="235" spans="1:11" x14ac:dyDescent="0.15">
      <c r="A235" s="4" t="s">
        <v>8</v>
      </c>
      <c r="B235" s="4" t="s">
        <v>410</v>
      </c>
      <c r="C235" s="4" t="s">
        <v>485</v>
      </c>
      <c r="D235" s="4" t="s">
        <v>486</v>
      </c>
      <c r="E235" s="7">
        <v>42977</v>
      </c>
      <c r="F235" s="7">
        <v>43555</v>
      </c>
      <c r="G235" s="5">
        <v>1220872</v>
      </c>
      <c r="H235" s="8">
        <v>2584</v>
      </c>
      <c r="I235" s="8">
        <f t="shared" si="10"/>
        <v>472.4736842105263</v>
      </c>
      <c r="J235" s="5">
        <f t="shared" si="9"/>
        <v>1220872</v>
      </c>
      <c r="K235" s="8">
        <v>2584</v>
      </c>
    </row>
    <row r="236" spans="1:11" x14ac:dyDescent="0.15">
      <c r="A236" s="4" t="s">
        <v>8</v>
      </c>
      <c r="B236" s="4" t="s">
        <v>410</v>
      </c>
      <c r="C236" s="4" t="s">
        <v>487</v>
      </c>
      <c r="D236" s="4" t="s">
        <v>488</v>
      </c>
      <c r="E236" s="7">
        <v>43215</v>
      </c>
      <c r="F236" s="7">
        <v>43921</v>
      </c>
      <c r="G236" s="5">
        <v>2611256</v>
      </c>
      <c r="H236" s="8">
        <v>4806</v>
      </c>
      <c r="I236" s="8">
        <f t="shared" si="10"/>
        <v>543.3325010403662</v>
      </c>
      <c r="J236" s="5">
        <f t="shared" si="9"/>
        <v>2611256</v>
      </c>
      <c r="K236" s="8">
        <v>4806</v>
      </c>
    </row>
    <row r="237" spans="1:11" x14ac:dyDescent="0.15">
      <c r="A237" s="4" t="s">
        <v>12</v>
      </c>
      <c r="B237" s="4" t="s">
        <v>410</v>
      </c>
      <c r="C237" s="4" t="s">
        <v>489</v>
      </c>
      <c r="D237" s="4" t="s">
        <v>490</v>
      </c>
      <c r="E237" s="7">
        <v>43033</v>
      </c>
      <c r="F237" s="7">
        <v>43404</v>
      </c>
      <c r="G237" s="5">
        <v>158252</v>
      </c>
      <c r="H237" s="4">
        <v>559</v>
      </c>
      <c r="I237" s="8">
        <f t="shared" si="10"/>
        <v>283.09838998211092</v>
      </c>
      <c r="J237" s="5">
        <f t="shared" si="9"/>
        <v>21798.576028622541</v>
      </c>
      <c r="K237" s="4">
        <v>77</v>
      </c>
    </row>
    <row r="238" spans="1:11" x14ac:dyDescent="0.15">
      <c r="A238" s="4" t="s">
        <v>3</v>
      </c>
      <c r="B238" s="4" t="s">
        <v>410</v>
      </c>
      <c r="C238" s="4" t="s">
        <v>491</v>
      </c>
      <c r="D238" s="4" t="s">
        <v>492</v>
      </c>
      <c r="E238" s="7">
        <v>43006</v>
      </c>
      <c r="F238" s="7">
        <v>43738</v>
      </c>
      <c r="G238" s="5">
        <v>2519357.0099999998</v>
      </c>
      <c r="H238" s="8">
        <v>5001</v>
      </c>
      <c r="I238" s="8">
        <f t="shared" si="10"/>
        <v>503.77064787042588</v>
      </c>
      <c r="J238" s="5">
        <f t="shared" si="9"/>
        <v>2519357.0099999998</v>
      </c>
      <c r="K238" s="8">
        <v>5001</v>
      </c>
    </row>
    <row r="239" spans="1:11" x14ac:dyDescent="0.15">
      <c r="A239" s="4" t="s">
        <v>8</v>
      </c>
      <c r="B239" s="4" t="s">
        <v>410</v>
      </c>
      <c r="C239" s="4" t="s">
        <v>493</v>
      </c>
      <c r="D239" s="4" t="s">
        <v>494</v>
      </c>
      <c r="E239" s="7">
        <v>43054</v>
      </c>
      <c r="F239" s="7">
        <v>44286</v>
      </c>
      <c r="G239" s="5">
        <v>2476906</v>
      </c>
      <c r="H239" s="8">
        <v>5048</v>
      </c>
      <c r="I239" s="8">
        <f t="shared" si="10"/>
        <v>490.67076069730587</v>
      </c>
      <c r="J239" s="5">
        <f t="shared" ref="J239:J278" si="11">I239*K239</f>
        <v>2476906</v>
      </c>
      <c r="K239" s="8">
        <v>5048</v>
      </c>
    </row>
    <row r="240" spans="1:11" x14ac:dyDescent="0.15">
      <c r="A240" s="4" t="s">
        <v>8</v>
      </c>
      <c r="B240" s="4" t="s">
        <v>410</v>
      </c>
      <c r="C240" s="4" t="s">
        <v>495</v>
      </c>
      <c r="D240" s="4" t="s">
        <v>496</v>
      </c>
      <c r="E240" s="7">
        <v>43082</v>
      </c>
      <c r="F240" s="7">
        <v>43555</v>
      </c>
      <c r="G240" s="5">
        <v>970013</v>
      </c>
      <c r="H240" s="8">
        <v>2469</v>
      </c>
      <c r="I240" s="8">
        <f t="shared" si="10"/>
        <v>392.87687322802753</v>
      </c>
      <c r="J240" s="5">
        <f t="shared" si="11"/>
        <v>294264.77804779261</v>
      </c>
      <c r="K240" s="4">
        <v>749</v>
      </c>
    </row>
    <row r="241" spans="1:11" x14ac:dyDescent="0.15">
      <c r="A241" s="4" t="s">
        <v>3</v>
      </c>
      <c r="B241" s="4" t="s">
        <v>410</v>
      </c>
      <c r="C241" s="4" t="s">
        <v>497</v>
      </c>
      <c r="D241" s="4" t="s">
        <v>498</v>
      </c>
      <c r="E241" s="7">
        <v>43083</v>
      </c>
      <c r="F241" s="7">
        <v>43769</v>
      </c>
      <c r="G241" s="5">
        <v>1191543</v>
      </c>
      <c r="H241" s="8">
        <v>1926</v>
      </c>
      <c r="I241" s="8">
        <f t="shared" si="10"/>
        <v>618.66199376947043</v>
      </c>
      <c r="J241" s="5">
        <f t="shared" si="11"/>
        <v>1191543</v>
      </c>
      <c r="K241" s="8">
        <v>1926</v>
      </c>
    </row>
    <row r="242" spans="1:11" x14ac:dyDescent="0.15">
      <c r="A242" s="4" t="s">
        <v>8</v>
      </c>
      <c r="B242" s="4" t="s">
        <v>410</v>
      </c>
      <c r="C242" s="4" t="s">
        <v>499</v>
      </c>
      <c r="D242" s="4" t="s">
        <v>500</v>
      </c>
      <c r="E242" s="7">
        <v>43033</v>
      </c>
      <c r="F242" s="7">
        <v>43921</v>
      </c>
      <c r="G242" s="5">
        <v>1911747.44</v>
      </c>
      <c r="H242" s="8">
        <v>4995</v>
      </c>
      <c r="I242" s="8">
        <f t="shared" si="10"/>
        <v>382.7322202202202</v>
      </c>
      <c r="J242" s="5">
        <f t="shared" si="11"/>
        <v>807182.25244444446</v>
      </c>
      <c r="K242" s="8">
        <v>2109</v>
      </c>
    </row>
    <row r="243" spans="1:11" x14ac:dyDescent="0.15">
      <c r="A243" s="4" t="s">
        <v>8</v>
      </c>
      <c r="B243" s="4" t="s">
        <v>410</v>
      </c>
      <c r="C243" s="4" t="s">
        <v>501</v>
      </c>
      <c r="D243" s="4" t="s">
        <v>502</v>
      </c>
      <c r="E243" s="7">
        <v>43187</v>
      </c>
      <c r="F243" s="7">
        <v>43921</v>
      </c>
      <c r="G243" s="5">
        <v>3666205</v>
      </c>
      <c r="H243" s="8">
        <v>6634</v>
      </c>
      <c r="I243" s="8">
        <f t="shared" si="10"/>
        <v>552.63867952969554</v>
      </c>
      <c r="J243" s="5">
        <f t="shared" si="11"/>
        <v>3666205</v>
      </c>
      <c r="K243" s="8">
        <v>6634</v>
      </c>
    </row>
    <row r="244" spans="1:11" x14ac:dyDescent="0.15">
      <c r="A244" s="4" t="s">
        <v>12</v>
      </c>
      <c r="B244" s="4" t="s">
        <v>410</v>
      </c>
      <c r="C244" s="4" t="s">
        <v>503</v>
      </c>
      <c r="D244" s="4" t="s">
        <v>504</v>
      </c>
      <c r="E244" s="7">
        <v>43054</v>
      </c>
      <c r="F244" s="7">
        <v>43753</v>
      </c>
      <c r="G244" s="5">
        <v>1300966.99</v>
      </c>
      <c r="H244" s="8">
        <v>3257</v>
      </c>
      <c r="I244" s="8">
        <f t="shared" si="10"/>
        <v>399.43720908811792</v>
      </c>
      <c r="J244" s="5">
        <f t="shared" si="11"/>
        <v>1300966.99</v>
      </c>
      <c r="K244" s="8">
        <v>3257</v>
      </c>
    </row>
    <row r="245" spans="1:11" x14ac:dyDescent="0.15">
      <c r="A245" s="4" t="s">
        <v>3</v>
      </c>
      <c r="B245" s="4" t="s">
        <v>410</v>
      </c>
      <c r="C245" s="4" t="s">
        <v>505</v>
      </c>
      <c r="D245" s="4" t="s">
        <v>506</v>
      </c>
      <c r="E245" s="7">
        <v>43034</v>
      </c>
      <c r="F245" s="7">
        <v>43769</v>
      </c>
      <c r="G245" s="5">
        <v>5581095</v>
      </c>
      <c r="H245" s="8">
        <v>9881</v>
      </c>
      <c r="I245" s="8">
        <f t="shared" si="10"/>
        <v>564.83098876631925</v>
      </c>
      <c r="J245" s="5">
        <f t="shared" si="11"/>
        <v>5581095.0000000009</v>
      </c>
      <c r="K245" s="8">
        <v>9881</v>
      </c>
    </row>
    <row r="246" spans="1:11" x14ac:dyDescent="0.15">
      <c r="A246" s="4" t="s">
        <v>3</v>
      </c>
      <c r="B246" s="4" t="s">
        <v>410</v>
      </c>
      <c r="C246" s="4" t="s">
        <v>507</v>
      </c>
      <c r="D246" s="4" t="s">
        <v>508</v>
      </c>
      <c r="E246" s="7">
        <v>43083</v>
      </c>
      <c r="F246" s="7">
        <v>43769</v>
      </c>
      <c r="G246" s="5">
        <v>2233400</v>
      </c>
      <c r="H246" s="8">
        <v>4533</v>
      </c>
      <c r="I246" s="8">
        <f t="shared" si="10"/>
        <v>492.6979924994485</v>
      </c>
      <c r="J246" s="5">
        <f t="shared" si="11"/>
        <v>2233400</v>
      </c>
      <c r="K246" s="8">
        <v>4533</v>
      </c>
    </row>
    <row r="247" spans="1:11" x14ac:dyDescent="0.15">
      <c r="A247" s="4" t="s">
        <v>3</v>
      </c>
      <c r="B247" s="4" t="s">
        <v>410</v>
      </c>
      <c r="C247" s="4" t="s">
        <v>509</v>
      </c>
      <c r="D247" s="4" t="s">
        <v>510</v>
      </c>
      <c r="E247" s="7">
        <v>43083</v>
      </c>
      <c r="F247" s="7">
        <v>43769</v>
      </c>
      <c r="G247" s="5">
        <v>3714587</v>
      </c>
      <c r="H247" s="8">
        <v>6077</v>
      </c>
      <c r="I247" s="8">
        <f t="shared" si="10"/>
        <v>611.25341451374038</v>
      </c>
      <c r="J247" s="5">
        <f t="shared" si="11"/>
        <v>3714587.0000000005</v>
      </c>
      <c r="K247" s="8">
        <v>6077</v>
      </c>
    </row>
    <row r="248" spans="1:11" x14ac:dyDescent="0.15">
      <c r="A248" s="4" t="s">
        <v>8</v>
      </c>
      <c r="B248" s="4" t="s">
        <v>410</v>
      </c>
      <c r="C248" s="4" t="s">
        <v>511</v>
      </c>
      <c r="D248" s="4" t="s">
        <v>512</v>
      </c>
      <c r="E248" s="7">
        <v>43082</v>
      </c>
      <c r="F248" s="7">
        <v>43446</v>
      </c>
      <c r="G248" s="5">
        <v>1213304.18</v>
      </c>
      <c r="H248" s="8">
        <v>1902</v>
      </c>
      <c r="I248" s="8">
        <f t="shared" si="10"/>
        <v>637.90966351209249</v>
      </c>
      <c r="J248" s="5">
        <f t="shared" si="11"/>
        <v>1213304.18</v>
      </c>
      <c r="K248" s="8">
        <v>1902</v>
      </c>
    </row>
    <row r="249" spans="1:11" x14ac:dyDescent="0.15">
      <c r="A249" s="4" t="s">
        <v>1</v>
      </c>
      <c r="B249" s="4" t="s">
        <v>410</v>
      </c>
      <c r="C249" s="4" t="s">
        <v>513</v>
      </c>
      <c r="D249" s="4" t="s">
        <v>514</v>
      </c>
      <c r="E249" s="7">
        <v>43396</v>
      </c>
      <c r="F249" s="7">
        <v>44500</v>
      </c>
      <c r="G249" s="5">
        <v>2682443</v>
      </c>
      <c r="H249" s="8">
        <v>7492</v>
      </c>
      <c r="I249" s="8">
        <f t="shared" si="10"/>
        <v>358.04097704217833</v>
      </c>
      <c r="J249" s="5">
        <f t="shared" si="11"/>
        <v>2682443</v>
      </c>
      <c r="K249" s="8">
        <v>7492</v>
      </c>
    </row>
    <row r="250" spans="1:11" x14ac:dyDescent="0.15">
      <c r="A250" s="4" t="s">
        <v>1</v>
      </c>
      <c r="B250" s="4" t="s">
        <v>410</v>
      </c>
      <c r="C250" s="4" t="s">
        <v>515</v>
      </c>
      <c r="D250" s="4" t="s">
        <v>516</v>
      </c>
      <c r="E250" s="7">
        <v>43249</v>
      </c>
      <c r="F250" s="7">
        <v>43769</v>
      </c>
      <c r="G250" s="5">
        <v>1799521</v>
      </c>
      <c r="H250" s="8">
        <v>3409</v>
      </c>
      <c r="I250" s="8">
        <f t="shared" si="10"/>
        <v>527.87356996186566</v>
      </c>
      <c r="J250" s="5">
        <f t="shared" si="11"/>
        <v>1799521</v>
      </c>
      <c r="K250" s="8">
        <v>3409</v>
      </c>
    </row>
    <row r="251" spans="1:11" x14ac:dyDescent="0.15">
      <c r="A251" s="4" t="s">
        <v>12</v>
      </c>
      <c r="B251" s="4" t="s">
        <v>410</v>
      </c>
      <c r="C251" s="4" t="s">
        <v>517</v>
      </c>
      <c r="D251" s="4" t="s">
        <v>518</v>
      </c>
      <c r="E251" s="7">
        <v>43124</v>
      </c>
      <c r="F251" s="7">
        <v>43769</v>
      </c>
      <c r="G251" s="5">
        <v>690000</v>
      </c>
      <c r="H251" s="8">
        <v>2789</v>
      </c>
      <c r="I251" s="8">
        <f t="shared" si="10"/>
        <v>247.400501972033</v>
      </c>
      <c r="J251" s="5">
        <f t="shared" si="11"/>
        <v>690000</v>
      </c>
      <c r="K251" s="8">
        <v>2789</v>
      </c>
    </row>
    <row r="252" spans="1:11" x14ac:dyDescent="0.15">
      <c r="A252" s="4" t="s">
        <v>8</v>
      </c>
      <c r="B252" s="4" t="s">
        <v>410</v>
      </c>
      <c r="C252" s="4" t="s">
        <v>519</v>
      </c>
      <c r="D252" s="4" t="s">
        <v>520</v>
      </c>
      <c r="E252" s="7">
        <v>43215</v>
      </c>
      <c r="F252" s="7">
        <v>44286</v>
      </c>
      <c r="G252" s="5">
        <v>2647857.9900000002</v>
      </c>
      <c r="H252" s="8">
        <v>5599</v>
      </c>
      <c r="I252" s="8">
        <f t="shared" si="10"/>
        <v>472.91623325593861</v>
      </c>
      <c r="J252" s="5">
        <f t="shared" si="11"/>
        <v>2647857.9900000002</v>
      </c>
      <c r="K252" s="8">
        <v>5599</v>
      </c>
    </row>
    <row r="253" spans="1:11" x14ac:dyDescent="0.15">
      <c r="A253" s="4" t="s">
        <v>3</v>
      </c>
      <c r="B253" s="4" t="s">
        <v>410</v>
      </c>
      <c r="C253" s="4" t="s">
        <v>521</v>
      </c>
      <c r="D253" s="4" t="s">
        <v>522</v>
      </c>
      <c r="E253" s="7">
        <v>43125</v>
      </c>
      <c r="F253" s="7">
        <v>43769</v>
      </c>
      <c r="G253" s="5">
        <v>2916859</v>
      </c>
      <c r="H253" s="8">
        <v>7524</v>
      </c>
      <c r="I253" s="8">
        <f t="shared" si="10"/>
        <v>387.67397660818716</v>
      </c>
      <c r="J253" s="5">
        <f t="shared" si="11"/>
        <v>2916859</v>
      </c>
      <c r="K253" s="8">
        <v>7524</v>
      </c>
    </row>
    <row r="254" spans="1:11" x14ac:dyDescent="0.15">
      <c r="A254" s="4" t="s">
        <v>3</v>
      </c>
      <c r="B254" s="4" t="s">
        <v>410</v>
      </c>
      <c r="C254" s="4" t="s">
        <v>523</v>
      </c>
      <c r="D254" s="4" t="s">
        <v>524</v>
      </c>
      <c r="E254" s="7">
        <v>43216</v>
      </c>
      <c r="F254" s="7">
        <v>43982</v>
      </c>
      <c r="G254" s="5">
        <v>1569616.99</v>
      </c>
      <c r="H254" s="8">
        <v>3483</v>
      </c>
      <c r="I254" s="8">
        <f t="shared" si="10"/>
        <v>450.65087281079531</v>
      </c>
      <c r="J254" s="5">
        <f t="shared" si="11"/>
        <v>1569616.99</v>
      </c>
      <c r="K254" s="8">
        <v>3483</v>
      </c>
    </row>
    <row r="255" spans="1:11" x14ac:dyDescent="0.15">
      <c r="A255" s="4" t="s">
        <v>8</v>
      </c>
      <c r="B255" s="4" t="s">
        <v>410</v>
      </c>
      <c r="C255" s="4" t="s">
        <v>525</v>
      </c>
      <c r="D255" s="4" t="s">
        <v>526</v>
      </c>
      <c r="E255" s="7">
        <v>43250</v>
      </c>
      <c r="F255" s="7">
        <v>43921</v>
      </c>
      <c r="G255" s="5">
        <v>650725.01</v>
      </c>
      <c r="H255" s="8">
        <v>1312</v>
      </c>
      <c r="I255" s="8">
        <f t="shared" si="10"/>
        <v>495.97942835365853</v>
      </c>
      <c r="J255" s="5">
        <f t="shared" si="11"/>
        <v>650725.01</v>
      </c>
      <c r="K255" s="8">
        <v>1312</v>
      </c>
    </row>
    <row r="256" spans="1:11" x14ac:dyDescent="0.15">
      <c r="A256" s="4" t="s">
        <v>12</v>
      </c>
      <c r="B256" s="4" t="s">
        <v>410</v>
      </c>
      <c r="C256" s="4" t="s">
        <v>527</v>
      </c>
      <c r="D256" s="4" t="s">
        <v>528</v>
      </c>
      <c r="E256" s="7">
        <v>43250</v>
      </c>
      <c r="F256" s="7">
        <v>44135</v>
      </c>
      <c r="G256" s="5">
        <v>1072000</v>
      </c>
      <c r="H256" s="8">
        <v>6132</v>
      </c>
      <c r="I256" s="8">
        <f t="shared" si="10"/>
        <v>174.82061317677756</v>
      </c>
      <c r="J256" s="5">
        <f t="shared" si="11"/>
        <v>925500.32615786034</v>
      </c>
      <c r="K256" s="8">
        <v>5294</v>
      </c>
    </row>
    <row r="257" spans="1:11" x14ac:dyDescent="0.15">
      <c r="A257" s="4" t="s">
        <v>8</v>
      </c>
      <c r="B257" s="4" t="s">
        <v>410</v>
      </c>
      <c r="C257" s="4" t="s">
        <v>529</v>
      </c>
      <c r="D257" s="4" t="s">
        <v>530</v>
      </c>
      <c r="E257" s="7">
        <v>43341</v>
      </c>
      <c r="F257" s="7">
        <v>44286</v>
      </c>
      <c r="G257" s="5">
        <v>1354254</v>
      </c>
      <c r="H257" s="8">
        <v>3032</v>
      </c>
      <c r="I257" s="8">
        <f t="shared" si="10"/>
        <v>446.65369393139844</v>
      </c>
      <c r="J257" s="5">
        <f t="shared" si="11"/>
        <v>1354254</v>
      </c>
      <c r="K257" s="8">
        <v>3032</v>
      </c>
    </row>
    <row r="258" spans="1:11" x14ac:dyDescent="0.15">
      <c r="A258" s="4" t="s">
        <v>8</v>
      </c>
      <c r="B258" s="4" t="s">
        <v>410</v>
      </c>
      <c r="C258" s="4" t="s">
        <v>531</v>
      </c>
      <c r="D258" s="4" t="s">
        <v>532</v>
      </c>
      <c r="E258" s="7">
        <v>43341</v>
      </c>
      <c r="F258" s="7">
        <v>44286</v>
      </c>
      <c r="G258" s="5">
        <v>1336681.99</v>
      </c>
      <c r="H258" s="8">
        <v>3061</v>
      </c>
      <c r="I258" s="8">
        <f t="shared" si="10"/>
        <v>436.68147337471413</v>
      </c>
      <c r="J258" s="5">
        <f t="shared" si="11"/>
        <v>1336681.99</v>
      </c>
      <c r="K258" s="8">
        <v>3061</v>
      </c>
    </row>
    <row r="259" spans="1:11" x14ac:dyDescent="0.15">
      <c r="A259" s="4" t="s">
        <v>8</v>
      </c>
      <c r="B259" s="4" t="s">
        <v>410</v>
      </c>
      <c r="C259" s="4" t="s">
        <v>533</v>
      </c>
      <c r="D259" s="4" t="s">
        <v>534</v>
      </c>
      <c r="E259" s="7">
        <v>43264</v>
      </c>
      <c r="F259" s="7">
        <v>44286</v>
      </c>
      <c r="G259" s="5">
        <v>3175508</v>
      </c>
      <c r="H259" s="8">
        <v>4640</v>
      </c>
      <c r="I259" s="8">
        <f t="shared" si="10"/>
        <v>684.37672413793098</v>
      </c>
      <c r="J259" s="5">
        <f t="shared" si="11"/>
        <v>3175507.9999999995</v>
      </c>
      <c r="K259" s="8">
        <v>4640</v>
      </c>
    </row>
    <row r="260" spans="1:11" x14ac:dyDescent="0.15">
      <c r="A260" s="4" t="s">
        <v>8</v>
      </c>
      <c r="B260" s="4" t="s">
        <v>410</v>
      </c>
      <c r="C260" s="4" t="s">
        <v>535</v>
      </c>
      <c r="D260" s="4" t="s">
        <v>536</v>
      </c>
      <c r="E260" s="7">
        <v>43264</v>
      </c>
      <c r="F260" s="7">
        <v>44286</v>
      </c>
      <c r="G260" s="5">
        <v>2310905</v>
      </c>
      <c r="H260" s="8">
        <v>4834</v>
      </c>
      <c r="I260" s="8">
        <f t="shared" si="10"/>
        <v>478.05233760860568</v>
      </c>
      <c r="J260" s="5">
        <f t="shared" si="11"/>
        <v>2310905</v>
      </c>
      <c r="K260" s="8">
        <v>4834</v>
      </c>
    </row>
    <row r="261" spans="1:11" x14ac:dyDescent="0.15">
      <c r="A261" s="4" t="s">
        <v>8</v>
      </c>
      <c r="B261" s="4" t="s">
        <v>410</v>
      </c>
      <c r="C261" s="4" t="s">
        <v>13</v>
      </c>
      <c r="D261" s="4" t="s">
        <v>537</v>
      </c>
      <c r="E261" s="7">
        <v>43187</v>
      </c>
      <c r="F261" s="7">
        <v>43446</v>
      </c>
      <c r="G261" s="5">
        <v>72396.28</v>
      </c>
      <c r="H261" s="4">
        <v>151</v>
      </c>
      <c r="I261" s="8">
        <f t="shared" si="10"/>
        <v>479.44556291390728</v>
      </c>
      <c r="J261" s="5">
        <f t="shared" si="11"/>
        <v>21575.050331125829</v>
      </c>
      <c r="K261" s="4">
        <v>45</v>
      </c>
    </row>
    <row r="262" spans="1:11" x14ac:dyDescent="0.15">
      <c r="A262" s="4" t="s">
        <v>8</v>
      </c>
      <c r="B262" s="4" t="s">
        <v>410</v>
      </c>
      <c r="C262" s="4" t="s">
        <v>13</v>
      </c>
      <c r="D262" s="4" t="s">
        <v>538</v>
      </c>
      <c r="E262" s="7">
        <v>43187</v>
      </c>
      <c r="F262" s="7">
        <v>43446</v>
      </c>
      <c r="G262" s="5">
        <v>140290.42000000001</v>
      </c>
      <c r="H262" s="4">
        <v>365</v>
      </c>
      <c r="I262" s="8">
        <f t="shared" si="10"/>
        <v>384.35731506849316</v>
      </c>
      <c r="J262" s="5">
        <f t="shared" si="11"/>
        <v>41894.947342465755</v>
      </c>
      <c r="K262" s="4">
        <v>109</v>
      </c>
    </row>
    <row r="263" spans="1:11" x14ac:dyDescent="0.15">
      <c r="A263" s="4" t="s">
        <v>8</v>
      </c>
      <c r="B263" s="4" t="s">
        <v>410</v>
      </c>
      <c r="C263" s="4" t="s">
        <v>13</v>
      </c>
      <c r="D263" s="4" t="s">
        <v>539</v>
      </c>
      <c r="E263" s="7">
        <v>43187</v>
      </c>
      <c r="F263" s="7">
        <v>43446</v>
      </c>
      <c r="G263" s="5">
        <v>381535.01</v>
      </c>
      <c r="H263" s="8">
        <v>1014</v>
      </c>
      <c r="I263" s="8">
        <f t="shared" si="10"/>
        <v>376.26726824457597</v>
      </c>
      <c r="J263" s="5">
        <f t="shared" si="11"/>
        <v>114385.2495463511</v>
      </c>
      <c r="K263" s="4">
        <v>304</v>
      </c>
    </row>
    <row r="264" spans="1:11" x14ac:dyDescent="0.15">
      <c r="A264" s="4" t="s">
        <v>12</v>
      </c>
      <c r="B264" s="4" t="s">
        <v>410</v>
      </c>
      <c r="C264" s="4" t="s">
        <v>540</v>
      </c>
      <c r="D264" s="4" t="s">
        <v>541</v>
      </c>
      <c r="E264" s="7">
        <v>43250</v>
      </c>
      <c r="F264" s="7">
        <v>43496</v>
      </c>
      <c r="G264" s="5">
        <v>197600</v>
      </c>
      <c r="H264" s="4">
        <v>304</v>
      </c>
      <c r="I264" s="8">
        <f t="shared" si="10"/>
        <v>650</v>
      </c>
      <c r="J264" s="5">
        <f t="shared" si="11"/>
        <v>197600</v>
      </c>
      <c r="K264" s="4">
        <v>304</v>
      </c>
    </row>
    <row r="265" spans="1:11" x14ac:dyDescent="0.15">
      <c r="A265" s="4" t="s">
        <v>12</v>
      </c>
      <c r="B265" s="4" t="s">
        <v>410</v>
      </c>
      <c r="C265" s="4" t="s">
        <v>542</v>
      </c>
      <c r="D265" s="4" t="s">
        <v>543</v>
      </c>
      <c r="E265" s="7">
        <v>43250</v>
      </c>
      <c r="F265" s="7">
        <v>43496</v>
      </c>
      <c r="G265" s="5">
        <v>200855</v>
      </c>
      <c r="H265" s="4">
        <v>289</v>
      </c>
      <c r="I265" s="8">
        <f t="shared" si="10"/>
        <v>695</v>
      </c>
      <c r="J265" s="5">
        <f t="shared" si="11"/>
        <v>200855</v>
      </c>
      <c r="K265" s="4">
        <v>289</v>
      </c>
    </row>
    <row r="266" spans="1:11" x14ac:dyDescent="0.15">
      <c r="A266" s="4" t="s">
        <v>12</v>
      </c>
      <c r="B266" s="4" t="s">
        <v>410</v>
      </c>
      <c r="C266" s="4" t="s">
        <v>544</v>
      </c>
      <c r="D266" s="4" t="s">
        <v>545</v>
      </c>
      <c r="E266" s="7">
        <v>43369</v>
      </c>
      <c r="F266" s="7">
        <v>44500</v>
      </c>
      <c r="G266" s="5">
        <v>1869696.99</v>
      </c>
      <c r="H266" s="8">
        <v>5076</v>
      </c>
      <c r="I266" s="8">
        <f t="shared" si="10"/>
        <v>368.34062056737588</v>
      </c>
      <c r="J266" s="5">
        <f t="shared" si="11"/>
        <v>1869696.99</v>
      </c>
      <c r="K266" s="8">
        <v>5076</v>
      </c>
    </row>
    <row r="267" spans="1:11" x14ac:dyDescent="0.15">
      <c r="A267" s="4" t="s">
        <v>12</v>
      </c>
      <c r="B267" s="4" t="s">
        <v>410</v>
      </c>
      <c r="C267" s="4" t="s">
        <v>546</v>
      </c>
      <c r="D267" s="4" t="s">
        <v>547</v>
      </c>
      <c r="E267" s="7">
        <v>43250</v>
      </c>
      <c r="F267" s="7">
        <v>44135</v>
      </c>
      <c r="G267" s="5">
        <v>2131406</v>
      </c>
      <c r="H267" s="8">
        <v>6042</v>
      </c>
      <c r="I267" s="8">
        <f t="shared" si="10"/>
        <v>352.7649784839457</v>
      </c>
      <c r="J267" s="5">
        <f t="shared" si="11"/>
        <v>2131406</v>
      </c>
      <c r="K267" s="8">
        <v>6042</v>
      </c>
    </row>
    <row r="268" spans="1:11" x14ac:dyDescent="0.15">
      <c r="A268" s="4" t="s">
        <v>8</v>
      </c>
      <c r="B268" s="4" t="s">
        <v>410</v>
      </c>
      <c r="C268" s="4" t="s">
        <v>548</v>
      </c>
      <c r="D268" s="4" t="s">
        <v>549</v>
      </c>
      <c r="E268" s="7">
        <v>43341</v>
      </c>
      <c r="F268" s="7">
        <v>43921</v>
      </c>
      <c r="G268" s="5">
        <v>989400</v>
      </c>
      <c r="H268" s="8">
        <v>2221</v>
      </c>
      <c r="I268" s="8">
        <f t="shared" si="10"/>
        <v>445.4750112561909</v>
      </c>
      <c r="J268" s="5">
        <f t="shared" si="11"/>
        <v>989400</v>
      </c>
      <c r="K268" s="8">
        <v>2221</v>
      </c>
    </row>
    <row r="269" spans="1:11" x14ac:dyDescent="0.15">
      <c r="A269" s="4" t="s">
        <v>12</v>
      </c>
      <c r="B269" s="4" t="s">
        <v>410</v>
      </c>
      <c r="C269" s="4" t="s">
        <v>550</v>
      </c>
      <c r="D269" s="4" t="s">
        <v>551</v>
      </c>
      <c r="E269" s="7">
        <v>43264</v>
      </c>
      <c r="F269" s="7">
        <v>43615</v>
      </c>
      <c r="G269" s="5">
        <v>49875</v>
      </c>
      <c r="H269" s="4">
        <v>95</v>
      </c>
      <c r="I269" s="8">
        <f t="shared" si="10"/>
        <v>525</v>
      </c>
      <c r="J269" s="5">
        <f t="shared" si="11"/>
        <v>49875</v>
      </c>
      <c r="K269" s="4">
        <v>95</v>
      </c>
    </row>
    <row r="270" spans="1:11" x14ac:dyDescent="0.15">
      <c r="A270" s="4" t="s">
        <v>12</v>
      </c>
      <c r="B270" s="4" t="s">
        <v>410</v>
      </c>
      <c r="C270" s="4" t="s">
        <v>552</v>
      </c>
      <c r="D270" s="4" t="s">
        <v>553</v>
      </c>
      <c r="E270" s="7">
        <v>43264</v>
      </c>
      <c r="F270" s="7">
        <v>43615</v>
      </c>
      <c r="G270" s="5">
        <v>266288</v>
      </c>
      <c r="H270" s="4">
        <v>374</v>
      </c>
      <c r="I270" s="8">
        <f t="shared" si="10"/>
        <v>712</v>
      </c>
      <c r="J270" s="5">
        <f t="shared" si="11"/>
        <v>266288</v>
      </c>
      <c r="K270" s="4">
        <v>374</v>
      </c>
    </row>
    <row r="271" spans="1:11" x14ac:dyDescent="0.15">
      <c r="A271" s="4" t="s">
        <v>8</v>
      </c>
      <c r="B271" s="4" t="s">
        <v>410</v>
      </c>
      <c r="C271" s="4" t="s">
        <v>554</v>
      </c>
      <c r="D271" s="4" t="s">
        <v>555</v>
      </c>
      <c r="E271" s="7">
        <v>43397</v>
      </c>
      <c r="F271" s="7">
        <v>44286</v>
      </c>
      <c r="G271" s="5">
        <v>1629342.01</v>
      </c>
      <c r="H271" s="8">
        <v>4004</v>
      </c>
      <c r="I271" s="8">
        <f t="shared" si="10"/>
        <v>406.92857392607391</v>
      </c>
      <c r="J271" s="5">
        <f t="shared" si="11"/>
        <v>1629342.01</v>
      </c>
      <c r="K271" s="8">
        <v>4004</v>
      </c>
    </row>
    <row r="272" spans="1:11" x14ac:dyDescent="0.15">
      <c r="A272" s="4" t="s">
        <v>3</v>
      </c>
      <c r="B272" s="4" t="s">
        <v>410</v>
      </c>
      <c r="C272" s="4" t="s">
        <v>556</v>
      </c>
      <c r="D272" s="4" t="s">
        <v>557</v>
      </c>
      <c r="E272" s="7">
        <v>43342</v>
      </c>
      <c r="F272" s="7">
        <v>43434</v>
      </c>
      <c r="G272" s="5">
        <v>226670.66</v>
      </c>
      <c r="H272" s="4">
        <v>530</v>
      </c>
      <c r="I272" s="8">
        <f t="shared" si="10"/>
        <v>427.68049056603775</v>
      </c>
      <c r="J272" s="5">
        <f t="shared" si="11"/>
        <v>226670.66</v>
      </c>
      <c r="K272" s="4">
        <v>530</v>
      </c>
    </row>
    <row r="273" spans="1:11" x14ac:dyDescent="0.15">
      <c r="A273" s="4" t="s">
        <v>3</v>
      </c>
      <c r="B273" s="4" t="s">
        <v>410</v>
      </c>
      <c r="C273" s="4" t="s">
        <v>558</v>
      </c>
      <c r="D273" s="4" t="s">
        <v>559</v>
      </c>
      <c r="E273" s="7">
        <v>43342</v>
      </c>
      <c r="F273" s="7">
        <v>43434</v>
      </c>
      <c r="G273" s="5">
        <v>114045.93</v>
      </c>
      <c r="H273" s="4">
        <v>339</v>
      </c>
      <c r="I273" s="8">
        <f t="shared" si="10"/>
        <v>336.41867256637164</v>
      </c>
      <c r="J273" s="5">
        <f t="shared" si="11"/>
        <v>114045.93</v>
      </c>
      <c r="K273" s="4">
        <v>339</v>
      </c>
    </row>
    <row r="274" spans="1:11" x14ac:dyDescent="0.15">
      <c r="A274" s="4" t="s">
        <v>3</v>
      </c>
      <c r="B274" s="4" t="s">
        <v>560</v>
      </c>
      <c r="C274" s="4" t="s">
        <v>561</v>
      </c>
      <c r="D274" s="4" t="s">
        <v>562</v>
      </c>
      <c r="E274" s="7">
        <v>42957</v>
      </c>
      <c r="F274" s="7">
        <v>43404</v>
      </c>
      <c r="G274" s="5">
        <v>10000</v>
      </c>
      <c r="H274" s="4">
        <v>79</v>
      </c>
      <c r="I274" s="8">
        <f t="shared" si="10"/>
        <v>126.58227848101266</v>
      </c>
      <c r="J274" s="5">
        <f t="shared" si="11"/>
        <v>2405.0632911392408</v>
      </c>
      <c r="K274" s="4">
        <v>19</v>
      </c>
    </row>
    <row r="275" spans="1:11" x14ac:dyDescent="0.15">
      <c r="A275" s="4" t="s">
        <v>3</v>
      </c>
      <c r="B275" s="4" t="s">
        <v>560</v>
      </c>
      <c r="C275" s="4" t="s">
        <v>563</v>
      </c>
      <c r="D275" s="4" t="s">
        <v>564</v>
      </c>
      <c r="E275" s="7">
        <v>43398</v>
      </c>
      <c r="F275" s="7">
        <v>43616</v>
      </c>
      <c r="G275" s="5">
        <v>561722.52</v>
      </c>
      <c r="H275" s="8">
        <v>1447</v>
      </c>
      <c r="I275" s="8">
        <f t="shared" si="10"/>
        <v>388.19800967519006</v>
      </c>
      <c r="J275" s="5">
        <f t="shared" si="11"/>
        <v>561722.52</v>
      </c>
      <c r="K275" s="8">
        <v>1447</v>
      </c>
    </row>
    <row r="276" spans="1:11" x14ac:dyDescent="0.15">
      <c r="A276" s="4" t="s">
        <v>1</v>
      </c>
      <c r="B276" s="4" t="s">
        <v>565</v>
      </c>
      <c r="C276" s="4" t="s">
        <v>566</v>
      </c>
      <c r="D276" s="4" t="s">
        <v>567</v>
      </c>
      <c r="E276" s="7">
        <v>43249</v>
      </c>
      <c r="F276" s="7">
        <v>44135</v>
      </c>
      <c r="G276" s="5">
        <v>3655774</v>
      </c>
      <c r="H276" s="8">
        <v>6151</v>
      </c>
      <c r="I276" s="8">
        <f t="shared" si="10"/>
        <v>594.33815639733382</v>
      </c>
      <c r="J276" s="5">
        <f t="shared" si="11"/>
        <v>3655774.0000000005</v>
      </c>
      <c r="K276" s="8">
        <v>6151</v>
      </c>
    </row>
    <row r="277" spans="1:11" x14ac:dyDescent="0.15">
      <c r="A277" s="4" t="s">
        <v>12</v>
      </c>
      <c r="B277" s="4" t="s">
        <v>565</v>
      </c>
      <c r="C277" s="4" t="s">
        <v>568</v>
      </c>
      <c r="D277" s="4" t="s">
        <v>569</v>
      </c>
      <c r="E277" s="7">
        <v>42879</v>
      </c>
      <c r="F277" s="7">
        <v>43753</v>
      </c>
      <c r="G277" s="5">
        <v>1337945.1499999999</v>
      </c>
      <c r="H277" s="8">
        <v>4095</v>
      </c>
      <c r="I277" s="8">
        <f t="shared" si="10"/>
        <v>326.72653235653235</v>
      </c>
      <c r="J277" s="5">
        <f t="shared" si="11"/>
        <v>507406.30474969471</v>
      </c>
      <c r="K277" s="8">
        <v>1553</v>
      </c>
    </row>
    <row r="278" spans="1:11" x14ac:dyDescent="0.15">
      <c r="A278" s="4" t="s">
        <v>3</v>
      </c>
      <c r="B278" s="4" t="s">
        <v>565</v>
      </c>
      <c r="C278" s="4" t="s">
        <v>570</v>
      </c>
      <c r="D278" s="4" t="s">
        <v>571</v>
      </c>
      <c r="E278" s="7">
        <v>43055</v>
      </c>
      <c r="F278" s="7">
        <v>43830</v>
      </c>
      <c r="G278" s="5">
        <v>1856897.99</v>
      </c>
      <c r="H278" s="8">
        <v>4601</v>
      </c>
      <c r="I278" s="8">
        <f t="shared" si="10"/>
        <v>403.58574005650945</v>
      </c>
      <c r="J278" s="5">
        <f t="shared" si="11"/>
        <v>1232550.8501325799</v>
      </c>
      <c r="K278" s="8">
        <v>3054</v>
      </c>
    </row>
    <row r="280" spans="1:11" s="9" customFormat="1" x14ac:dyDescent="0.15">
      <c r="E280" s="9" t="s">
        <v>573</v>
      </c>
      <c r="G280" s="10"/>
      <c r="J280" s="10">
        <f>SUM(J8:J278)</f>
        <v>231314376.50258982</v>
      </c>
      <c r="K280" s="11">
        <f>SUM(K8:K278)</f>
        <v>555244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psl_ts_oct18_all_sold_sales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2018-11-08T22:06:57Z</dcterms:created>
  <dcterms:modified xsi:type="dcterms:W3CDTF">2018-11-08T22:07:12Z</dcterms:modified>
</cp:coreProperties>
</file>