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/>
  </bookViews>
  <sheets>
    <sheet name="psl_ts_may20_all_sold_sales" sheetId="1" r:id="rId1"/>
  </sheets>
  <calcPr calcId="162913"/>
</workbook>
</file>

<file path=xl/calcChain.xml><?xml version="1.0" encoding="utf-8"?>
<calcChain xmlns="http://schemas.openxmlformats.org/spreadsheetml/2006/main">
  <c r="K298" i="1" l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J298" i="1" l="1"/>
</calcChain>
</file>

<file path=xl/sharedStrings.xml><?xml version="1.0" encoding="utf-8"?>
<sst xmlns="http://schemas.openxmlformats.org/spreadsheetml/2006/main" count="1176" uniqueCount="601">
  <si>
    <t>South Puget Sound</t>
  </si>
  <si>
    <t>A&amp;W TIMBER BROKERS INC</t>
  </si>
  <si>
    <t>Welchers VRH &amp; RMZ T</t>
  </si>
  <si>
    <t>C3000095916</t>
  </si>
  <si>
    <t>Pacific Cascade</t>
  </si>
  <si>
    <t>ADAM'S TIMBER SERVICE</t>
  </si>
  <si>
    <t>STEEL WEDGE</t>
  </si>
  <si>
    <t>C3000096803</t>
  </si>
  <si>
    <t>Olympic</t>
  </si>
  <si>
    <t>ALTA FOREST PRODUCTS LLC</t>
  </si>
  <si>
    <t>OLD CROWN VDT VRH</t>
  </si>
  <si>
    <t>C3000097258</t>
  </si>
  <si>
    <t>Northwest</t>
  </si>
  <si>
    <t>WHIPPER SNAPPER SORT</t>
  </si>
  <si>
    <t>C3000097868</t>
  </si>
  <si>
    <t>Blyn Hill Sort 4</t>
  </si>
  <si>
    <t>C3000098661</t>
  </si>
  <si>
    <t>BUCKLE UP VRH WMZ SO</t>
  </si>
  <si>
    <t>C3000098683</t>
  </si>
  <si>
    <t>JOHNNYS SHACK</t>
  </si>
  <si>
    <t>C3000099246</t>
  </si>
  <si>
    <t>FALLS CREEK</t>
  </si>
  <si>
    <t>C3000099249</t>
  </si>
  <si>
    <t>MUD DUCK SORT 8</t>
  </si>
  <si>
    <t>C3000099709</t>
  </si>
  <si>
    <t>BELL TIMBER INC</t>
  </si>
  <si>
    <t>C3000097870</t>
  </si>
  <si>
    <t>C3000097995</t>
  </si>
  <si>
    <t>BOISE CASCADE WOOD PRODU</t>
  </si>
  <si>
    <t>COPPER CREEK</t>
  </si>
  <si>
    <t>C3000097953</t>
  </si>
  <si>
    <t>CANYON LUMBER CO INC</t>
  </si>
  <si>
    <t>CYGNUS</t>
  </si>
  <si>
    <t>C3000097856</t>
  </si>
  <si>
    <t>C3000097861</t>
  </si>
  <si>
    <t>C3000097986</t>
  </si>
  <si>
    <t>TIDE PODZ SORT 4</t>
  </si>
  <si>
    <t>C3000098634</t>
  </si>
  <si>
    <t>HONEST ABE SORT 4</t>
  </si>
  <si>
    <t>C3000098765</t>
  </si>
  <si>
    <t>CICADA EGG ROLL RMZ</t>
  </si>
  <si>
    <t>C3000099613</t>
  </si>
  <si>
    <t>C3000099614</t>
  </si>
  <si>
    <t>ICONIC SORT 5</t>
  </si>
  <si>
    <t>C3000099927</t>
  </si>
  <si>
    <t>CASCADE HARDWOOD INC</t>
  </si>
  <si>
    <t>NORTH SOUTH FORK</t>
  </si>
  <si>
    <t>C3000096724</t>
  </si>
  <si>
    <t>OPIN HARDWOODS</t>
  </si>
  <si>
    <t>C3000097778</t>
  </si>
  <si>
    <t>TIDE PODZ SORT 9</t>
  </si>
  <si>
    <t>C3000098639</t>
  </si>
  <si>
    <t>MUD DUCK SORT 10</t>
  </si>
  <si>
    <t>C3000099711</t>
  </si>
  <si>
    <t>CLAYCI PROPERTIES, LLC</t>
  </si>
  <si>
    <t>TACOMA CREEK PIT EXP</t>
  </si>
  <si>
    <t>C3000099415</t>
  </si>
  <si>
    <t>COLUMBIA CEDAR INC</t>
  </si>
  <si>
    <t>CICADA EGG ROLL SORT</t>
  </si>
  <si>
    <t>C3000099619</t>
  </si>
  <si>
    <t>COLUMBIA VISTA CORP</t>
  </si>
  <si>
    <t>STUDE</t>
  </si>
  <si>
    <t>C3000096933</t>
  </si>
  <si>
    <t>DAPAUL CHIP LLC</t>
  </si>
  <si>
    <t>TIDE PODZ SORT 10</t>
  </si>
  <si>
    <t>C3000098640</t>
  </si>
  <si>
    <t>C3000099625</t>
  </si>
  <si>
    <t>ICONIC SORT 9</t>
  </si>
  <si>
    <t>C3000099931</t>
  </si>
  <si>
    <t>ICONIC SORT 10</t>
  </si>
  <si>
    <t>C3000099932</t>
  </si>
  <si>
    <t>DAVE BEKKEVAR LOGGING &amp;</t>
  </si>
  <si>
    <t>CITY SKIDDER</t>
  </si>
  <si>
    <t>C3000099253</t>
  </si>
  <si>
    <t>EVERGREEN FIBRE INC</t>
  </si>
  <si>
    <t>Blyn Hill Sort 8</t>
  </si>
  <si>
    <t>C3000098665</t>
  </si>
  <si>
    <t>FRITCH FOREST PRODUCTS I</t>
  </si>
  <si>
    <t>C3000099624</t>
  </si>
  <si>
    <t>GEORGIA PACIFIC WFS LLC</t>
  </si>
  <si>
    <t>HONEST ABE SORT 9</t>
  </si>
  <si>
    <t>C3000098770</t>
  </si>
  <si>
    <t>CHUPACABRA SORT 11</t>
  </si>
  <si>
    <t>C3000099692</t>
  </si>
  <si>
    <t>ICONIC SORT 11</t>
  </si>
  <si>
    <t>C3000099933</t>
  </si>
  <si>
    <t>GREAT WESTERN LUMBER CO</t>
  </si>
  <si>
    <t>RED BARON</t>
  </si>
  <si>
    <t>C3000098032</t>
  </si>
  <si>
    <t>Blyn Hill Sort 10</t>
  </si>
  <si>
    <t>C3000098667</t>
  </si>
  <si>
    <t>C3000099615</t>
  </si>
  <si>
    <t>HAMPTON TREE FARMS LLC</t>
  </si>
  <si>
    <t>Scattered</t>
  </si>
  <si>
    <t>C3000085082</t>
  </si>
  <si>
    <t>DOUBLE SPAN</t>
  </si>
  <si>
    <t>C3000091786</t>
  </si>
  <si>
    <t>CLEARWATER REVIVAL V</t>
  </si>
  <si>
    <t>C3000092624</t>
  </si>
  <si>
    <t>Pleasant Valley</t>
  </si>
  <si>
    <t>C3000093163</t>
  </si>
  <si>
    <t>JUMPIN JACK</t>
  </si>
  <si>
    <t>C3000093486</t>
  </si>
  <si>
    <t>DEMINGS DELIGHT VDT</t>
  </si>
  <si>
    <t>C3000093567</t>
  </si>
  <si>
    <t>TENNESSEE JED</t>
  </si>
  <si>
    <t>C3000093614</t>
  </si>
  <si>
    <t>TWO FOR KIP</t>
  </si>
  <si>
    <t>C3000093616</t>
  </si>
  <si>
    <t>CATT BACK</t>
  </si>
  <si>
    <t>C3000094074</t>
  </si>
  <si>
    <t>VOYAGER</t>
  </si>
  <si>
    <t>C3000094417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</si>
  <si>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</si>
  <si>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</si>
  <si>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</si>
  <si>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</si>
  <si>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</si>
  <si>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</si>
  <si>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</si>
  <si>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</si>
  <si>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MERO CORNER SWT RMZ</t>
  </si>
  <si>
    <t>C3000095279</t>
  </si>
  <si>
    <t>CUMBERLAND</t>
  </si>
  <si>
    <t>C3000095882</t>
  </si>
  <si>
    <t>FIR TRADER VRH VDT</t>
  </si>
  <si>
    <t>C3000096013</t>
  </si>
  <si>
    <t>VARIETY</t>
  </si>
  <si>
    <t>C3000096432</t>
  </si>
  <si>
    <t>PINKERTON</t>
  </si>
  <si>
    <t>C3000096519</t>
  </si>
  <si>
    <t>DRACO</t>
  </si>
  <si>
    <t>C3000096780</t>
  </si>
  <si>
    <t>UNIVERSITY FUNDS</t>
  </si>
  <si>
    <t>C3000096855</t>
  </si>
  <si>
    <t>GET SMORE VRH RMZ</t>
  </si>
  <si>
    <t>C3000096955</t>
  </si>
  <si>
    <t>MELODY</t>
  </si>
  <si>
    <t>C3000097233</t>
  </si>
  <si>
    <t>Harrys Hangout VRH &amp;</t>
  </si>
  <si>
    <t>C3000097371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</si>
  <si>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</si>
  <si>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</si>
  <si>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</si>
  <si>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</si>
  <si>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</si>
  <si>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</si>
  <si>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</si>
  <si>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</si>
  <si>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ARCTIC COBRA</t>
  </si>
  <si>
    <t>C3000097564</t>
  </si>
  <si>
    <t>WHISKEY THROTTLE</t>
  </si>
  <si>
    <t>C3000097593</t>
  </si>
  <si>
    <t>BUTTER VRH RMZ</t>
  </si>
  <si>
    <t>C3000097595</t>
  </si>
  <si>
    <t>RED LINE VRH RMZ</t>
  </si>
  <si>
    <t>C3000097599</t>
  </si>
  <si>
    <t>SPUTNIK VRH WMZ</t>
  </si>
  <si>
    <t>C3000097963</t>
  </si>
  <si>
    <t>C3000097987</t>
  </si>
  <si>
    <t>C3000097988</t>
  </si>
  <si>
    <t>C3000097989</t>
  </si>
  <si>
    <t>C3000097990</t>
  </si>
  <si>
    <t>COPPERHEAD</t>
  </si>
  <si>
    <t>C3000098033</t>
  </si>
  <si>
    <t>MCGONAGALL MANUEVER</t>
  </si>
  <si>
    <t>C3000098037</t>
  </si>
  <si>
    <t>HOMALONE</t>
  </si>
  <si>
    <t>C3000098227</t>
  </si>
  <si>
    <t>HARMONIOUS VRH RMZ</t>
  </si>
  <si>
    <t>C3000098228</t>
  </si>
  <si>
    <t>GOOD BARK</t>
  </si>
  <si>
    <t>C3000098447</t>
  </si>
  <si>
    <t>RAIL SPLITTER</t>
  </si>
  <si>
    <t>C3000098509</t>
  </si>
  <si>
    <t>MILLHOUSE</t>
  </si>
  <si>
    <t>C3000098546</t>
  </si>
  <si>
    <t>TIDE PODZ SORT 7</t>
  </si>
  <si>
    <t>C3000098637</t>
  </si>
  <si>
    <t>COWBELL</t>
  </si>
  <si>
    <t>C3000098730</t>
  </si>
  <si>
    <t>HONEST ABE SORT 5</t>
  </si>
  <si>
    <t>C3000098766</t>
  </si>
  <si>
    <t>POWDER HOUSE VRH RMZ</t>
  </si>
  <si>
    <t>C3000099009</t>
  </si>
  <si>
    <t>C3000099010</t>
  </si>
  <si>
    <t>TRAPPER KEEPPER</t>
  </si>
  <si>
    <t>C3000099119</t>
  </si>
  <si>
    <t>NO BEAR</t>
  </si>
  <si>
    <t>C3000099221</t>
  </si>
  <si>
    <t>AMICABLE VRH</t>
  </si>
  <si>
    <t>C3000099295</t>
  </si>
  <si>
    <t>C3000099618</t>
  </si>
  <si>
    <t>CHUPACABRA SORT 2</t>
  </si>
  <si>
    <t>C3000099683</t>
  </si>
  <si>
    <t>CHUPACABRA SORT 6</t>
  </si>
  <si>
    <t>C3000099687</t>
  </si>
  <si>
    <t>MUD DUCK SORT 1</t>
  </si>
  <si>
    <t>C3000099702</t>
  </si>
  <si>
    <t>MUD DUCK SORT 2</t>
  </si>
  <si>
    <t>C3000099703</t>
  </si>
  <si>
    <t>MUD DUCK SORT 4</t>
  </si>
  <si>
    <t>C3000099705</t>
  </si>
  <si>
    <t>MUD DUCK SORT 5</t>
  </si>
  <si>
    <t>C3000099706</t>
  </si>
  <si>
    <t>WABASH CANNONBALL VR</t>
  </si>
  <si>
    <t>C3000099859</t>
  </si>
  <si>
    <t>ICONIC SORT 1</t>
  </si>
  <si>
    <t>C3000099923</t>
  </si>
  <si>
    <t>ICONIC SORT 6</t>
  </si>
  <si>
    <t>C3000099928</t>
  </si>
  <si>
    <t>TRANSYLVANIA VRH RMZ</t>
  </si>
  <si>
    <t>C3000100065</t>
  </si>
  <si>
    <t>HARBOR TIMBER</t>
  </si>
  <si>
    <t>MAPLE SYRUP VRH AND</t>
  </si>
  <si>
    <t>C3000095307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</si>
  <si>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</si>
  <si>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</si>
  <si>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</si>
  <si>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</si>
  <si>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</si>
  <si>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</si>
  <si>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</si>
  <si>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</si>
  <si>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CLEAR CHOICE</t>
  </si>
  <si>
    <t>C3000097948</t>
  </si>
  <si>
    <t>TWO SPIKES</t>
  </si>
  <si>
    <t>C3000098209</t>
  </si>
  <si>
    <t>THIN IT TO WIN IT</t>
  </si>
  <si>
    <t>C3000098534</t>
  </si>
  <si>
    <t>SPRUCED UP</t>
  </si>
  <si>
    <t>C3000098878</t>
  </si>
  <si>
    <t>HIGH CASCADE INC</t>
  </si>
  <si>
    <t>SLASH GORDON</t>
  </si>
  <si>
    <t>C3000097951</t>
  </si>
  <si>
    <t>INTERFOR US INC</t>
  </si>
  <si>
    <t>CENTER 16 THINNING</t>
  </si>
  <si>
    <t>C3000093097</t>
  </si>
  <si>
    <t>WEST TEXAS VRH/VDT</t>
  </si>
  <si>
    <t>C3000095601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</si>
  <si>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</si>
  <si>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</si>
  <si>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</si>
  <si>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</si>
  <si>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</si>
  <si>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</si>
  <si>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</si>
  <si>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</si>
  <si>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BOCEPHUS VRH THIN RM</t>
  </si>
  <si>
    <t>C3000096856</t>
  </si>
  <si>
    <t>THE VILLAGE</t>
  </si>
  <si>
    <t>C3000096930</t>
  </si>
  <si>
    <t>MERWINS BEARD</t>
  </si>
  <si>
    <t>C3000097277</t>
  </si>
  <si>
    <t>SLEDGEHAMMER VRH RMZ</t>
  </si>
  <si>
    <t>C3000097429</t>
  </si>
  <si>
    <t>Foot Trail</t>
  </si>
  <si>
    <t>C3000097642</t>
  </si>
  <si>
    <t>OZETTE</t>
  </si>
  <si>
    <t>C3000097814</t>
  </si>
  <si>
    <t>ROLLIN NOLAN VRH VDT</t>
  </si>
  <si>
    <t>C3000097949</t>
  </si>
  <si>
    <t>MOZZARELLA VRH THIN</t>
  </si>
  <si>
    <t>C3000098126</t>
  </si>
  <si>
    <t>MILLER PARK VRH VDT</t>
  </si>
  <si>
    <t>C3000098320</t>
  </si>
  <si>
    <t>Blyn Hill Sort 3</t>
  </si>
  <si>
    <t>C3000098660</t>
  </si>
  <si>
    <t>C3000099006</t>
  </si>
  <si>
    <t>Dean Creek Divide VR</t>
  </si>
  <si>
    <t>C3000099250</t>
  </si>
  <si>
    <t>GROOT VRH THIN RMZ</t>
  </si>
  <si>
    <t>C3000099599</t>
  </si>
  <si>
    <t>CHUPACABRA SORT 1</t>
  </si>
  <si>
    <t>C3000099682</t>
  </si>
  <si>
    <t>MTS ENTERPRISES</t>
  </si>
  <si>
    <t>C3000097993</t>
  </si>
  <si>
    <t>C3000099626</t>
  </si>
  <si>
    <t>MUD DUCK SORT 9</t>
  </si>
  <si>
    <t>C3000099710</t>
  </si>
  <si>
    <t>MURPHY COMPANY</t>
  </si>
  <si>
    <t>POP TART</t>
  </si>
  <si>
    <t>C3000094389</t>
  </si>
  <si>
    <t>ONE HORN</t>
  </si>
  <si>
    <t>C3000094405</t>
  </si>
  <si>
    <t>LOFTY VRH WMZ</t>
  </si>
  <si>
    <t>C3000095343</t>
  </si>
  <si>
    <t>LOG YARD</t>
  </si>
  <si>
    <t>C3000095701</t>
  </si>
  <si>
    <t>Tailings</t>
  </si>
  <si>
    <t>C3000095702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</si>
  <si>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</si>
  <si>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</si>
  <si>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</si>
  <si>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</si>
  <si>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</si>
  <si>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</si>
  <si>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</si>
  <si>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</si>
  <si>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Saddle Mountain</t>
  </si>
  <si>
    <t>C3000096776</t>
  </si>
  <si>
    <t>BAGEL</t>
  </si>
  <si>
    <t>C3000096936</t>
  </si>
  <si>
    <t>WALKER</t>
  </si>
  <si>
    <t>C3000097035</t>
  </si>
  <si>
    <t>COHO</t>
  </si>
  <si>
    <t>C3000097285</t>
  </si>
  <si>
    <t>DILLYDALLY</t>
  </si>
  <si>
    <t>C3000097287</t>
  </si>
  <si>
    <t>THUNDERSTRUCK</t>
  </si>
  <si>
    <t>C3000097289</t>
  </si>
  <si>
    <t>CHAMELEON</t>
  </si>
  <si>
    <t>C3000097290</t>
  </si>
  <si>
    <t>BIG BEN</t>
  </si>
  <si>
    <t>C3000097292</t>
  </si>
  <si>
    <t>DERRINGER</t>
  </si>
  <si>
    <t>C3000097335</t>
  </si>
  <si>
    <t>BURNT BLOCK</t>
  </si>
  <si>
    <t>C3000097513</t>
  </si>
  <si>
    <t>HOLY COW VRH RMZ</t>
  </si>
  <si>
    <t>C3000098286</t>
  </si>
  <si>
    <t>TRIPLE B</t>
  </si>
  <si>
    <t>C3000098468</t>
  </si>
  <si>
    <t>Blyn Hill Sort 1</t>
  </si>
  <si>
    <t>C3000098658</t>
  </si>
  <si>
    <t>Pumpkin Patch VRH &amp;</t>
  </si>
  <si>
    <t>C3000099018</t>
  </si>
  <si>
    <t>Cinch</t>
  </si>
  <si>
    <t>C3000099256</t>
  </si>
  <si>
    <t>SALT &amp; SAND</t>
  </si>
  <si>
    <t>C3000099547</t>
  </si>
  <si>
    <t>ICONIC SORT 2</t>
  </si>
  <si>
    <t>C3000099924</t>
  </si>
  <si>
    <t>ICONIC SORT 4</t>
  </si>
  <si>
    <t>C3000099926</t>
  </si>
  <si>
    <t>NIELSEN BROTHERS INC</t>
  </si>
  <si>
    <t>ROSIES DINER VRH RMZ</t>
  </si>
  <si>
    <t>C3000098034</t>
  </si>
  <si>
    <t>ARGOSY</t>
  </si>
  <si>
    <t>C3000098884</t>
  </si>
  <si>
    <t>BOLLARD</t>
  </si>
  <si>
    <t>C3000098885</t>
  </si>
  <si>
    <t>CARRACK</t>
  </si>
  <si>
    <t>C3000098886</t>
  </si>
  <si>
    <t>NORTHWEST HARDWOODS</t>
  </si>
  <si>
    <t>TIDE PODZ SORT 5</t>
  </si>
  <si>
    <t>C3000098635</t>
  </si>
  <si>
    <t>HONEST ABE SORT 8</t>
  </si>
  <si>
    <t>C3000098769</t>
  </si>
  <si>
    <t>CHUPACABRA SORT 7</t>
  </si>
  <si>
    <t>C3000099688</t>
  </si>
  <si>
    <t>MUD DUCK SORT 6</t>
  </si>
  <si>
    <t>C3000099707</t>
  </si>
  <si>
    <t>ICONIC SORT 7</t>
  </si>
  <si>
    <t>C3000099929</t>
  </si>
  <si>
    <t>C3000100071</t>
  </si>
  <si>
    <t>NORTHWEST HARDWOODS INC</t>
  </si>
  <si>
    <t>C3000099622</t>
  </si>
  <si>
    <t>NORTHWEST LOG MARKETING</t>
  </si>
  <si>
    <t>MCKINNON VDT VRH</t>
  </si>
  <si>
    <t>C3000096641</t>
  </si>
  <si>
    <t>OAKES LOGGING INC</t>
  </si>
  <si>
    <t>TAYLOR FISH</t>
  </si>
  <si>
    <t>C3000098721</t>
  </si>
  <si>
    <t>OAKES LOGGING, LLC</t>
  </si>
  <si>
    <t>SADIE HAWKINS</t>
  </si>
  <si>
    <t>C3000097154</t>
  </si>
  <si>
    <t>PACIFIC FIBRE PRODUCTS</t>
  </si>
  <si>
    <t>HONEST ABE SORT 10</t>
  </si>
  <si>
    <t>C3000098771</t>
  </si>
  <si>
    <t>C3000099011</t>
  </si>
  <si>
    <t>C3000099012</t>
  </si>
  <si>
    <t>CHUPACABRA SORT 10</t>
  </si>
  <si>
    <t>C3000099691</t>
  </si>
  <si>
    <t>PORT ANGELES HARDWOOD</t>
  </si>
  <si>
    <t>C3000097991</t>
  </si>
  <si>
    <t>C3000097992</t>
  </si>
  <si>
    <t>Blyn Hill Sort 7</t>
  </si>
  <si>
    <t>C3000098664</t>
  </si>
  <si>
    <t>Blyn Hill Sort 9</t>
  </si>
  <si>
    <t>C3000098666</t>
  </si>
  <si>
    <t>RAINIER VENEER INC</t>
  </si>
  <si>
    <t>Matchstick VRH &amp; RMZ</t>
  </si>
  <si>
    <t>C3000094682</t>
  </si>
  <si>
    <t>Dingo Dance</t>
  </si>
  <si>
    <t>C3000095917</t>
  </si>
  <si>
    <t>Piling</t>
  </si>
  <si>
    <t>C3000097369</t>
  </si>
  <si>
    <t>Blyn Hill Sort 5</t>
  </si>
  <si>
    <t>C3000098662</t>
  </si>
  <si>
    <t>RSG FOREST PRODUCTS</t>
  </si>
  <si>
    <t>ROCKER</t>
  </si>
  <si>
    <t>C3000097214</t>
  </si>
  <si>
    <t>TIDE PODZ SORT 2</t>
  </si>
  <si>
    <t>C3000098632</t>
  </si>
  <si>
    <t>TIDE PODZ SORT 8</t>
  </si>
  <si>
    <t>C3000098638</t>
  </si>
  <si>
    <t>Blyn Hill Sort 2</t>
  </si>
  <si>
    <t>C3000098659</t>
  </si>
  <si>
    <t>HONEST ABE SORT 1</t>
  </si>
  <si>
    <t>C3000098762</t>
  </si>
  <si>
    <t>HONEST ABE SORT 2</t>
  </si>
  <si>
    <t>C3000098763</t>
  </si>
  <si>
    <t>HONEST ABE SORT 7</t>
  </si>
  <si>
    <t>C3000098768</t>
  </si>
  <si>
    <t>C3000099007</t>
  </si>
  <si>
    <t>C3000099008</t>
  </si>
  <si>
    <t>CHUPACABRA SORT 9</t>
  </si>
  <si>
    <t>C3000099690</t>
  </si>
  <si>
    <t>MUD DUCK SORT 3</t>
  </si>
  <si>
    <t>C3000099704</t>
  </si>
  <si>
    <t>C3000100072</t>
  </si>
  <si>
    <t>RYGAARD LLC</t>
  </si>
  <si>
    <t>HOKO REVIVAL VRH VDT</t>
  </si>
  <si>
    <t>C3000097366</t>
  </si>
  <si>
    <t>SIERRA PACIFIC INDUSTRIE</t>
  </si>
  <si>
    <t>COUGAR CREEK</t>
  </si>
  <si>
    <t>C3000092255</t>
  </si>
  <si>
    <t>GOOD CALL</t>
  </si>
  <si>
    <t>C3000092622</t>
  </si>
  <si>
    <t>BAKERS BEAR VRH RMZ</t>
  </si>
  <si>
    <t>C3000093566</t>
  </si>
  <si>
    <t>BEARLY THERE</t>
  </si>
  <si>
    <t>C3000093859</t>
  </si>
  <si>
    <t>PAY DAY VRH &amp; WMZ TH</t>
  </si>
  <si>
    <t>C3000094640</t>
  </si>
  <si>
    <t>ISKRA VDT VRH</t>
  </si>
  <si>
    <t>C3000094688</t>
  </si>
  <si>
    <t>SHASTA</t>
  </si>
  <si>
    <t>C3000094760</t>
  </si>
  <si>
    <t>QUAKER VRH RMZ</t>
  </si>
  <si>
    <t>C3000095079</t>
  </si>
  <si>
    <t>FAIRWATER VRH VDT RM</t>
  </si>
  <si>
    <t>C3000095393</t>
  </si>
  <si>
    <t>SEAHORSE</t>
  </si>
  <si>
    <t>C3000095867</t>
  </si>
  <si>
    <t>NOMAD</t>
  </si>
  <si>
    <t>C3000095871</t>
  </si>
  <si>
    <t>Basaltamuch</t>
  </si>
  <si>
    <t>C3000095915</t>
  </si>
  <si>
    <t>TIMBER TIPS</t>
  </si>
  <si>
    <t>C3000096000</t>
  </si>
  <si>
    <t>TAME ELK VRH RMZ</t>
  </si>
  <si>
    <t>C3000096203</t>
  </si>
  <si>
    <t>SHORT CIRCUIT</t>
  </si>
  <si>
    <t>C3000096232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</si>
  <si>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</si>
  <si>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</si>
  <si>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</si>
  <si>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</si>
  <si>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</si>
  <si>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</si>
  <si>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</si>
  <si>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</si>
  <si>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</si>
  <si>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</si>
  <si>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UNCLE LARCH VRH VDT</t>
  </si>
  <si>
    <t>C3000096814</t>
  </si>
  <si>
    <t>PAST THE DOME</t>
  </si>
  <si>
    <t>C3000096966</t>
  </si>
  <si>
    <t>SWEET TEE</t>
  </si>
  <si>
    <t>C3000097034</t>
  </si>
  <si>
    <t>CREEK SIDE VRH &amp; RMZ</t>
  </si>
  <si>
    <t>C3000097042</t>
  </si>
  <si>
    <t>CLAUDE SUMMIT</t>
  </si>
  <si>
    <t>C3000097259</t>
  </si>
  <si>
    <t>DELINEATION</t>
  </si>
  <si>
    <t>C3000097286</t>
  </si>
  <si>
    <t>YOUBETCHA</t>
  </si>
  <si>
    <t>C3000097291</t>
  </si>
  <si>
    <t>Keno VRH &amp; RMZ Thin</t>
  </si>
  <si>
    <t>C3000097372</t>
  </si>
  <si>
    <t>Hurdle</t>
  </si>
  <si>
    <t>C3000097377</t>
  </si>
  <si>
    <t>GRIGGSIDE VRH RMZ</t>
  </si>
  <si>
    <t>C3000097378</t>
  </si>
  <si>
    <t>SKY RIDER VDT VRH</t>
  </si>
  <si>
    <t>C3000097430</t>
  </si>
  <si>
    <t>SEAWORTHY VRH RMZ</t>
  </si>
  <si>
    <t>C3000097818</t>
  </si>
  <si>
    <t>ROAD RUNNER VRH RMZ</t>
  </si>
  <si>
    <t>C3000097847</t>
  </si>
  <si>
    <t>C3000097863</t>
  </si>
  <si>
    <t>C3000097865</t>
  </si>
  <si>
    <t>C3000097866</t>
  </si>
  <si>
    <t>C3000097867</t>
  </si>
  <si>
    <t>PANNIER</t>
  </si>
  <si>
    <t>C3000097934</t>
  </si>
  <si>
    <t>PYRAMID PEAK</t>
  </si>
  <si>
    <t>C3000097938</t>
  </si>
  <si>
    <t>SADDLE UP VRH RMZ</t>
  </si>
  <si>
    <t>C3000098071</t>
  </si>
  <si>
    <t>DADDY LONGLEGS</t>
  </si>
  <si>
    <t>C3000098222</t>
  </si>
  <si>
    <t>WOLVERINE</t>
  </si>
  <si>
    <t>C3000098224</t>
  </si>
  <si>
    <t>CANNECTIVITY</t>
  </si>
  <si>
    <t>C3000098244</t>
  </si>
  <si>
    <t>CHEESE BEAR</t>
  </si>
  <si>
    <t>C3000098287</t>
  </si>
  <si>
    <t>BRUSHCRASHER VRH VDT</t>
  </si>
  <si>
    <t>C3000098288</t>
  </si>
  <si>
    <t>LAAU VRH RMZ</t>
  </si>
  <si>
    <t>C3000098526</t>
  </si>
  <si>
    <t>SHERWOOD VRH RMZ</t>
  </si>
  <si>
    <t>C3000098544</t>
  </si>
  <si>
    <t>TIDE PODZ SORT 1</t>
  </si>
  <si>
    <t>C3000098631</t>
  </si>
  <si>
    <t>Blyn Hill Sort 6</t>
  </si>
  <si>
    <t>C3000098663</t>
  </si>
  <si>
    <t>COOPERS CACHE</t>
  </si>
  <si>
    <t>C3000098671</t>
  </si>
  <si>
    <t>C3000098679</t>
  </si>
  <si>
    <t>BOULDERDASH</t>
  </si>
  <si>
    <t>C3000098722</t>
  </si>
  <si>
    <t>PUFFIN VRH WMZ RMZ</t>
  </si>
  <si>
    <t>C3000098731</t>
  </si>
  <si>
    <t>HONEST ABE SORT 6</t>
  </si>
  <si>
    <t>C3000098767</t>
  </si>
  <si>
    <t>SPRUCE TOWER</t>
  </si>
  <si>
    <t>C3000098948</t>
  </si>
  <si>
    <t>OLD STRINGER</t>
  </si>
  <si>
    <t>C3000099196</t>
  </si>
  <si>
    <t>OLD MILLER</t>
  </si>
  <si>
    <t>C3000099244</t>
  </si>
  <si>
    <t>CLEAR COPPER</t>
  </si>
  <si>
    <t>C3000099252</t>
  </si>
  <si>
    <t>BUCKINGHAM GREEN</t>
  </si>
  <si>
    <t>C3000099492</t>
  </si>
  <si>
    <t>KITTEN KABOODLE WMZ</t>
  </si>
  <si>
    <t>C3000099574</t>
  </si>
  <si>
    <t>C3000099616</t>
  </si>
  <si>
    <t>C3000099617</t>
  </si>
  <si>
    <t>HI VIZ</t>
  </si>
  <si>
    <t>C3000100004</t>
  </si>
  <si>
    <t>SKAGIT RIVER REMAN COMPA</t>
  </si>
  <si>
    <t>C3000097996</t>
  </si>
  <si>
    <t>STELLA-JONES CORPORATION</t>
  </si>
  <si>
    <t>CANDY LAND</t>
  </si>
  <si>
    <t>C3000095865</t>
  </si>
  <si>
    <t>ADMIRED</t>
  </si>
  <si>
    <t>C3000095870</t>
  </si>
  <si>
    <t>MARY TODD</t>
  </si>
  <si>
    <t>C3000097183</t>
  </si>
  <si>
    <t>Webb VRH &amp; WMZ</t>
  </si>
  <si>
    <t>C3000097375</t>
  </si>
  <si>
    <t>C3000099621</t>
  </si>
  <si>
    <t>CHUPACABRA SORT 4</t>
  </si>
  <si>
    <t>C3000099685</t>
  </si>
  <si>
    <t>STIMSON LUMBER CO</t>
  </si>
  <si>
    <t>CHUPACABRA SORT 5</t>
  </si>
  <si>
    <t>C3000099686</t>
  </si>
  <si>
    <t>ICONIC SORT 3</t>
  </si>
  <si>
    <t>C3000099925</t>
  </si>
  <si>
    <t>SWANSON BROS LUMBER CO I</t>
  </si>
  <si>
    <t>TIDE PODZ SORT 3</t>
  </si>
  <si>
    <t>C3000098633</t>
  </si>
  <si>
    <t>HONEST ABE SORT 3</t>
  </si>
  <si>
    <t>C3000098764</t>
  </si>
  <si>
    <t>TH LOGGING, LLC.</t>
  </si>
  <si>
    <t>C3000100073</t>
  </si>
  <si>
    <t>C3000100074</t>
  </si>
  <si>
    <t>THE OESER COMPANY</t>
  </si>
  <si>
    <t>C3000099620</t>
  </si>
  <si>
    <t>WEBSTER LOGGING, INC</t>
  </si>
  <si>
    <t>LONE SPRUCE</t>
  </si>
  <si>
    <t>C3000091527</t>
  </si>
  <si>
    <t>Infrared Fire Salvag</t>
  </si>
  <si>
    <t>C3000098110</t>
  </si>
  <si>
    <t>WESTERN FOREST PRODUCTS</t>
  </si>
  <si>
    <t>WHIP N SPUR</t>
  </si>
  <si>
    <t>C3000097340</t>
  </si>
  <si>
    <t>PICK UP STICKS</t>
  </si>
  <si>
    <t>C3000098580</t>
  </si>
  <si>
    <t>DRAG</t>
  </si>
  <si>
    <t>C3000099095</t>
  </si>
  <si>
    <t>CHUPACABRA SORT 3</t>
  </si>
  <si>
    <t>C3000099684</t>
  </si>
  <si>
    <t>C3000100066</t>
  </si>
  <si>
    <t>C3000100067</t>
  </si>
  <si>
    <t>WESTERN TIMBER INC</t>
  </si>
  <si>
    <t>ELG VRH RMZ</t>
  </si>
  <si>
    <t>C3000097421</t>
  </si>
  <si>
    <t>HEARTBREAK RIDGE VRH</t>
  </si>
  <si>
    <t>C3000098030</t>
  </si>
  <si>
    <t>APS03CP3</t>
  </si>
  <si>
    <t>Total Remaining</t>
  </si>
  <si>
    <t>Region</t>
  </si>
  <si>
    <t>Purchaser</t>
  </si>
  <si>
    <t>Sale Name</t>
  </si>
  <si>
    <t>Contract</t>
  </si>
  <si>
    <t>Sale Date</t>
  </si>
  <si>
    <t>End Date</t>
  </si>
  <si>
    <t>Sold</t>
  </si>
  <si>
    <t>Value</t>
  </si>
  <si>
    <t>Volume</t>
  </si>
  <si>
    <t>Remaining</t>
  </si>
  <si>
    <t>State of Washington</t>
  </si>
  <si>
    <t>Department of Natural Resources</t>
  </si>
  <si>
    <t>Timber Sales Volume Remaining by Purchaser</t>
  </si>
  <si>
    <t>As of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</si>
</sst>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44" fontId="18" fillId="0" borderId="0" xfId="1" applyFont="1"/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4" fontId="19" fillId="0" borderId="0" xfId="1" applyFont="1" applyAlignment="1">
      <alignment horizontal="center"/>
    </xf>
    <xf numFmtId="14" fontId="18" fillId="0" borderId="0" xfId="0" applyNumberFormat="1" applyFont="1"/>
    <xf numFmtId="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44" fontId="19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8"/>
  <sheetViews>
    <sheetView tabSelected="1" workbookViewId="0">
      <selection activeCell="M292" sqref="M292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1.42578125" style="2" bestFit="1" customWidth="1"/>
    <col min="4" max="4" width="12" style="2" bestFit="1" customWidth="1"/>
    <col min="5" max="5" width="16.140625" style="2" bestFit="1" customWidth="1"/>
    <col min="6" max="6" width="11" style="2" bestFit="1" customWidth="1"/>
    <col min="7" max="7" width="13.140625" style="2" bestFit="1" customWidth="1"/>
    <col min="8" max="8" width="7" style="2" bestFit="1" customWidth="1"/>
    <col min="9" max="9" width="0" style="2" hidden="1" customWidth="1"/>
    <col min="10" max="10" width="18.28515625" style="3" bestFit="1" customWidth="1"/>
    <col min="11" max="11" width="14.140625" style="3" bestFit="1" customWidth="1"/>
    <col min="12" max="16384" width="9.140625" style="2"/>
  </cols>
  <sheetData>
    <row r="1" spans="1:11" x14ac:dyDescent="0.15">
      <c r="A1" s="1" t="s">
        <v>585</v>
      </c>
      <c r="E1" s="1" t="s">
        <v>597</v>
      </c>
    </row>
    <row r="2" spans="1:11" x14ac:dyDescent="0.15">
      <c r="A2" s="4">
        <v>43991</v>
      </c>
      <c r="E2" s="1" t="s">
        <v>598</v>
      </c>
    </row>
    <row r="3" spans="1:11" x14ac:dyDescent="0.15">
      <c r="E3" s="1" t="s">
        <v>599</v>
      </c>
    </row>
    <row r="4" spans="1:11" x14ac:dyDescent="0.15">
      <c r="E4" s="1" t="s">
        <v>600</v>
      </c>
    </row>
    <row r="6" spans="1:11" x14ac:dyDescent="0.15">
      <c r="A6" s="5"/>
      <c r="B6" s="5"/>
      <c r="C6" s="5"/>
      <c r="D6" s="5"/>
      <c r="E6" s="5"/>
      <c r="F6" s="5"/>
      <c r="G6" s="5" t="s">
        <v>593</v>
      </c>
      <c r="H6" s="5" t="s">
        <v>593</v>
      </c>
      <c r="I6" s="5"/>
      <c r="J6" s="6" t="s">
        <v>596</v>
      </c>
      <c r="K6" s="6" t="s">
        <v>596</v>
      </c>
    </row>
    <row r="7" spans="1:11" x14ac:dyDescent="0.15">
      <c r="A7" s="5" t="s">
        <v>587</v>
      </c>
      <c r="B7" s="5" t="s">
        <v>588</v>
      </c>
      <c r="C7" s="5" t="s">
        <v>589</v>
      </c>
      <c r="D7" s="5" t="s">
        <v>590</v>
      </c>
      <c r="E7" s="5" t="s">
        <v>591</v>
      </c>
      <c r="F7" s="5" t="s">
        <v>592</v>
      </c>
      <c r="G7" s="5" t="s">
        <v>594</v>
      </c>
      <c r="H7" s="5" t="s">
        <v>595</v>
      </c>
      <c r="I7" s="5"/>
      <c r="J7" s="6" t="s">
        <v>594</v>
      </c>
      <c r="K7" s="6" t="s">
        <v>595</v>
      </c>
    </row>
    <row r="8" spans="1:11" x14ac:dyDescent="0.15">
      <c r="A8" s="2" t="s">
        <v>0</v>
      </c>
      <c r="B8" s="2" t="s">
        <v>1</v>
      </c>
      <c r="C8" s="2" t="s">
        <v>2</v>
      </c>
      <c r="D8" s="2" t="s">
        <v>3</v>
      </c>
      <c r="E8" s="7">
        <v>43613</v>
      </c>
      <c r="F8" s="7">
        <v>44500</v>
      </c>
      <c r="G8" s="8">
        <v>782501.8</v>
      </c>
      <c r="H8" s="9">
        <v>4156</v>
      </c>
      <c r="I8" s="9">
        <f t="shared" ref="I8:I66" si="0">G8/H8</f>
        <v>188.28243503368626</v>
      </c>
      <c r="J8" s="3">
        <f t="shared" ref="J8:J66" si="1">I8*K8</f>
        <v>536604.93984600587</v>
      </c>
      <c r="K8" s="3">
        <v>2850</v>
      </c>
    </row>
    <row r="9" spans="1:11" x14ac:dyDescent="0.15">
      <c r="A9" s="2" t="s">
        <v>4</v>
      </c>
      <c r="B9" s="2" t="s">
        <v>5</v>
      </c>
      <c r="C9" s="2" t="s">
        <v>6</v>
      </c>
      <c r="D9" s="2" t="s">
        <v>7</v>
      </c>
      <c r="E9" s="7">
        <v>43524</v>
      </c>
      <c r="F9" s="7">
        <v>44500</v>
      </c>
      <c r="G9" s="8">
        <v>1025000</v>
      </c>
      <c r="H9" s="9">
        <v>3946</v>
      </c>
      <c r="I9" s="9">
        <f t="shared" si="0"/>
        <v>259.75671566142927</v>
      </c>
      <c r="J9" s="3">
        <f t="shared" si="1"/>
        <v>571205.01773948292</v>
      </c>
      <c r="K9" s="3">
        <v>2199</v>
      </c>
    </row>
    <row r="10" spans="1:11" x14ac:dyDescent="0.15">
      <c r="A10" s="2" t="s">
        <v>8</v>
      </c>
      <c r="B10" s="2" t="s">
        <v>9</v>
      </c>
      <c r="C10" s="2" t="s">
        <v>10</v>
      </c>
      <c r="D10" s="2" t="s">
        <v>11</v>
      </c>
      <c r="E10" s="7">
        <v>43495</v>
      </c>
      <c r="F10" s="7">
        <v>44484</v>
      </c>
      <c r="G10" s="8">
        <v>909157.6</v>
      </c>
      <c r="H10" s="9">
        <v>7017</v>
      </c>
      <c r="I10" s="9">
        <f t="shared" si="0"/>
        <v>129.56499928744478</v>
      </c>
      <c r="J10" s="3">
        <f t="shared" si="1"/>
        <v>52344.259712127692</v>
      </c>
      <c r="K10" s="3">
        <v>404</v>
      </c>
    </row>
    <row r="11" spans="1:11" x14ac:dyDescent="0.15">
      <c r="A11" s="2" t="s">
        <v>12</v>
      </c>
      <c r="B11" s="2" t="s">
        <v>9</v>
      </c>
      <c r="C11" s="2" t="s">
        <v>13</v>
      </c>
      <c r="D11" s="2" t="s">
        <v>14</v>
      </c>
      <c r="E11" s="7">
        <v>43551</v>
      </c>
      <c r="F11" s="7">
        <v>44012</v>
      </c>
      <c r="G11" s="8">
        <v>75000</v>
      </c>
      <c r="H11" s="2">
        <v>131</v>
      </c>
      <c r="I11" s="9">
        <f t="shared" si="0"/>
        <v>572.51908396946567</v>
      </c>
      <c r="J11" s="3">
        <f t="shared" si="1"/>
        <v>17748.091603053435</v>
      </c>
      <c r="K11" s="3">
        <v>31</v>
      </c>
    </row>
    <row r="12" spans="1:11" x14ac:dyDescent="0.15">
      <c r="A12" s="2" t="s">
        <v>8</v>
      </c>
      <c r="B12" s="2" t="s">
        <v>9</v>
      </c>
      <c r="C12" s="2" t="s">
        <v>15</v>
      </c>
      <c r="D12" s="2" t="s">
        <v>16</v>
      </c>
      <c r="E12" s="7">
        <v>43628</v>
      </c>
      <c r="F12" s="7">
        <v>44012</v>
      </c>
      <c r="G12" s="8">
        <v>410089.34</v>
      </c>
      <c r="H12" s="2">
        <v>469</v>
      </c>
      <c r="I12" s="9">
        <f t="shared" si="0"/>
        <v>874.3909168443497</v>
      </c>
      <c r="J12" s="3">
        <f t="shared" si="1"/>
        <v>306036.82089552237</v>
      </c>
      <c r="K12" s="3">
        <v>350</v>
      </c>
    </row>
    <row r="13" spans="1:11" x14ac:dyDescent="0.15">
      <c r="A13" s="2" t="s">
        <v>12</v>
      </c>
      <c r="B13" s="2" t="s">
        <v>9</v>
      </c>
      <c r="C13" s="2" t="s">
        <v>17</v>
      </c>
      <c r="D13" s="2" t="s">
        <v>18</v>
      </c>
      <c r="E13" s="7">
        <v>43733</v>
      </c>
      <c r="F13" s="7">
        <v>43994</v>
      </c>
      <c r="G13" s="8">
        <v>294370.62</v>
      </c>
      <c r="H13" s="2">
        <v>319</v>
      </c>
      <c r="I13" s="9">
        <f t="shared" si="0"/>
        <v>922.79191222570535</v>
      </c>
      <c r="J13" s="3">
        <f t="shared" si="1"/>
        <v>922.79191222570535</v>
      </c>
      <c r="K13" s="3">
        <v>1</v>
      </c>
    </row>
    <row r="14" spans="1:11" x14ac:dyDescent="0.15">
      <c r="A14" s="2" t="s">
        <v>8</v>
      </c>
      <c r="B14" s="2" t="s">
        <v>9</v>
      </c>
      <c r="C14" s="2" t="s">
        <v>19</v>
      </c>
      <c r="D14" s="2" t="s">
        <v>20</v>
      </c>
      <c r="E14" s="7">
        <v>43859</v>
      </c>
      <c r="F14" s="7">
        <v>45199</v>
      </c>
      <c r="G14" s="8">
        <v>949267.15</v>
      </c>
      <c r="H14" s="9">
        <v>4315</v>
      </c>
      <c r="I14" s="9">
        <f t="shared" si="0"/>
        <v>219.99238702201623</v>
      </c>
      <c r="J14" s="3">
        <f t="shared" si="1"/>
        <v>949267.15</v>
      </c>
      <c r="K14" s="3">
        <v>4315</v>
      </c>
    </row>
    <row r="15" spans="1:11" x14ac:dyDescent="0.15">
      <c r="A15" s="2" t="s">
        <v>8</v>
      </c>
      <c r="B15" s="2" t="s">
        <v>9</v>
      </c>
      <c r="C15" s="2" t="s">
        <v>21</v>
      </c>
      <c r="D15" s="2" t="s">
        <v>22</v>
      </c>
      <c r="E15" s="7">
        <v>43887</v>
      </c>
      <c r="F15" s="7">
        <v>44849</v>
      </c>
      <c r="G15" s="8">
        <v>859877</v>
      </c>
      <c r="H15" s="9">
        <v>6432</v>
      </c>
      <c r="I15" s="9">
        <f t="shared" si="0"/>
        <v>133.68734452736319</v>
      </c>
      <c r="J15" s="3">
        <f t="shared" si="1"/>
        <v>841428.1464552239</v>
      </c>
      <c r="K15" s="3">
        <v>6294</v>
      </c>
    </row>
    <row r="16" spans="1:11" x14ac:dyDescent="0.15">
      <c r="A16" s="2" t="s">
        <v>4</v>
      </c>
      <c r="B16" s="2" t="s">
        <v>9</v>
      </c>
      <c r="C16" s="2" t="s">
        <v>23</v>
      </c>
      <c r="D16" s="2" t="s">
        <v>24</v>
      </c>
      <c r="E16" s="7">
        <v>43860</v>
      </c>
      <c r="F16" s="7">
        <v>44043</v>
      </c>
      <c r="G16" s="8">
        <v>182447.85</v>
      </c>
      <c r="H16" s="2">
        <v>193</v>
      </c>
      <c r="I16" s="9">
        <f t="shared" si="0"/>
        <v>945.3256476683938</v>
      </c>
      <c r="J16" s="3">
        <f t="shared" si="1"/>
        <v>87915.285233160626</v>
      </c>
      <c r="K16" s="3">
        <v>93</v>
      </c>
    </row>
    <row r="17" spans="1:11" x14ac:dyDescent="0.15">
      <c r="A17" s="2" t="s">
        <v>12</v>
      </c>
      <c r="B17" s="2" t="s">
        <v>25</v>
      </c>
      <c r="C17" s="2" t="s">
        <v>13</v>
      </c>
      <c r="D17" s="2" t="s">
        <v>26</v>
      </c>
      <c r="E17" s="7">
        <v>43551</v>
      </c>
      <c r="F17" s="7">
        <v>44012</v>
      </c>
      <c r="G17" s="8">
        <v>301498.8</v>
      </c>
      <c r="H17" s="2">
        <v>174</v>
      </c>
      <c r="I17" s="9">
        <f t="shared" si="0"/>
        <v>1732.751724137931</v>
      </c>
      <c r="J17" s="3">
        <f t="shared" si="1"/>
        <v>58913.558620689655</v>
      </c>
      <c r="K17" s="3">
        <v>34</v>
      </c>
    </row>
    <row r="18" spans="1:11" x14ac:dyDescent="0.15">
      <c r="A18" s="2" t="s">
        <v>12</v>
      </c>
      <c r="B18" s="2" t="s">
        <v>25</v>
      </c>
      <c r="C18" s="2" t="s">
        <v>13</v>
      </c>
      <c r="D18" s="2" t="s">
        <v>27</v>
      </c>
      <c r="E18" s="7">
        <v>43670</v>
      </c>
      <c r="F18" s="7">
        <v>43987</v>
      </c>
      <c r="G18" s="8">
        <v>360000</v>
      </c>
      <c r="H18" s="2">
        <v>300</v>
      </c>
      <c r="I18" s="9">
        <f t="shared" si="0"/>
        <v>1200</v>
      </c>
      <c r="J18" s="3">
        <f t="shared" si="1"/>
        <v>360000</v>
      </c>
      <c r="K18" s="3">
        <v>300</v>
      </c>
    </row>
    <row r="19" spans="1:11" x14ac:dyDescent="0.15">
      <c r="A19" s="2" t="s">
        <v>4</v>
      </c>
      <c r="B19" s="2" t="s">
        <v>28</v>
      </c>
      <c r="C19" s="2" t="s">
        <v>29</v>
      </c>
      <c r="D19" s="2" t="s">
        <v>30</v>
      </c>
      <c r="E19" s="7">
        <v>43629</v>
      </c>
      <c r="F19" s="7">
        <v>44135</v>
      </c>
      <c r="G19" s="8">
        <v>1633932</v>
      </c>
      <c r="H19" s="9">
        <v>5151</v>
      </c>
      <c r="I19" s="9">
        <f t="shared" si="0"/>
        <v>317.20675596971461</v>
      </c>
      <c r="J19" s="3">
        <f t="shared" si="1"/>
        <v>504993.15550378565</v>
      </c>
      <c r="K19" s="3">
        <v>1592</v>
      </c>
    </row>
    <row r="20" spans="1:11" x14ac:dyDescent="0.15">
      <c r="A20" s="2" t="s">
        <v>12</v>
      </c>
      <c r="B20" s="2" t="s">
        <v>31</v>
      </c>
      <c r="C20" s="2" t="s">
        <v>32</v>
      </c>
      <c r="D20" s="2" t="s">
        <v>33</v>
      </c>
      <c r="E20" s="7">
        <v>43705</v>
      </c>
      <c r="F20" s="7">
        <v>44286</v>
      </c>
      <c r="G20" s="8">
        <v>809000</v>
      </c>
      <c r="H20" s="9">
        <v>1645</v>
      </c>
      <c r="I20" s="9">
        <f t="shared" si="0"/>
        <v>491.79331306990883</v>
      </c>
      <c r="J20" s="3">
        <f t="shared" si="1"/>
        <v>80162.310030395136</v>
      </c>
      <c r="K20" s="3">
        <v>163</v>
      </c>
    </row>
    <row r="21" spans="1:11" x14ac:dyDescent="0.15">
      <c r="A21" s="2" t="s">
        <v>12</v>
      </c>
      <c r="B21" s="2" t="s">
        <v>31</v>
      </c>
      <c r="C21" s="2" t="s">
        <v>13</v>
      </c>
      <c r="D21" s="2" t="s">
        <v>34</v>
      </c>
      <c r="E21" s="7">
        <v>43551</v>
      </c>
      <c r="F21" s="7">
        <v>44012</v>
      </c>
      <c r="G21" s="8">
        <v>300000</v>
      </c>
      <c r="H21" s="2">
        <v>875</v>
      </c>
      <c r="I21" s="9">
        <f t="shared" si="0"/>
        <v>342.85714285714283</v>
      </c>
      <c r="J21" s="3">
        <f t="shared" si="1"/>
        <v>45257.142857142855</v>
      </c>
      <c r="K21" s="3">
        <v>132</v>
      </c>
    </row>
    <row r="22" spans="1:11" x14ac:dyDescent="0.15">
      <c r="A22" s="2" t="s">
        <v>12</v>
      </c>
      <c r="B22" s="2" t="s">
        <v>31</v>
      </c>
      <c r="C22" s="2" t="s">
        <v>13</v>
      </c>
      <c r="D22" s="2" t="s">
        <v>35</v>
      </c>
      <c r="E22" s="7">
        <v>43670</v>
      </c>
      <c r="F22" s="7">
        <v>43987</v>
      </c>
      <c r="G22" s="8">
        <v>300000</v>
      </c>
      <c r="H22" s="2">
        <v>733</v>
      </c>
      <c r="I22" s="9">
        <f t="shared" si="0"/>
        <v>409.27694406548432</v>
      </c>
      <c r="J22" s="3">
        <f t="shared" si="1"/>
        <v>46248.294679399725</v>
      </c>
      <c r="K22" s="3">
        <v>113</v>
      </c>
    </row>
    <row r="23" spans="1:11" x14ac:dyDescent="0.15">
      <c r="A23" s="2" t="s">
        <v>4</v>
      </c>
      <c r="B23" s="2" t="s">
        <v>31</v>
      </c>
      <c r="C23" s="2" t="s">
        <v>36</v>
      </c>
      <c r="D23" s="2" t="s">
        <v>37</v>
      </c>
      <c r="E23" s="7">
        <v>43888</v>
      </c>
      <c r="F23" s="7">
        <v>44104</v>
      </c>
      <c r="G23" s="8">
        <v>521864.06</v>
      </c>
      <c r="H23" s="9">
        <v>1122</v>
      </c>
      <c r="I23" s="9">
        <f t="shared" si="0"/>
        <v>465.11948306595366</v>
      </c>
      <c r="J23" s="3">
        <f t="shared" si="1"/>
        <v>521864.06</v>
      </c>
      <c r="K23" s="3">
        <v>1122</v>
      </c>
    </row>
    <row r="24" spans="1:11" x14ac:dyDescent="0.15">
      <c r="A24" s="2" t="s">
        <v>4</v>
      </c>
      <c r="B24" s="2" t="s">
        <v>31</v>
      </c>
      <c r="C24" s="2" t="s">
        <v>38</v>
      </c>
      <c r="D24" s="2" t="s">
        <v>39</v>
      </c>
      <c r="E24" s="7">
        <v>43769</v>
      </c>
      <c r="F24" s="7">
        <v>44043</v>
      </c>
      <c r="G24" s="8">
        <v>292358.34999999998</v>
      </c>
      <c r="H24" s="2">
        <v>532</v>
      </c>
      <c r="I24" s="9">
        <f t="shared" si="0"/>
        <v>549.54577067669163</v>
      </c>
      <c r="J24" s="3">
        <f t="shared" si="1"/>
        <v>292358.34999999998</v>
      </c>
      <c r="K24" s="3">
        <v>532</v>
      </c>
    </row>
    <row r="25" spans="1:11" x14ac:dyDescent="0.15">
      <c r="A25" s="2" t="s">
        <v>12</v>
      </c>
      <c r="B25" s="2" t="s">
        <v>31</v>
      </c>
      <c r="C25" s="2" t="s">
        <v>40</v>
      </c>
      <c r="D25" s="2" t="s">
        <v>41</v>
      </c>
      <c r="E25" s="7">
        <v>43887</v>
      </c>
      <c r="F25" s="7">
        <v>44183</v>
      </c>
      <c r="G25" s="8">
        <v>353186.17</v>
      </c>
      <c r="H25" s="2">
        <v>695</v>
      </c>
      <c r="I25" s="9">
        <f t="shared" si="0"/>
        <v>508.18153956834527</v>
      </c>
      <c r="J25" s="3">
        <f t="shared" si="1"/>
        <v>353186.17</v>
      </c>
      <c r="K25" s="3">
        <v>695</v>
      </c>
    </row>
    <row r="26" spans="1:11" x14ac:dyDescent="0.15">
      <c r="A26" s="2" t="s">
        <v>12</v>
      </c>
      <c r="B26" s="2" t="s">
        <v>31</v>
      </c>
      <c r="C26" s="2" t="s">
        <v>40</v>
      </c>
      <c r="D26" s="2" t="s">
        <v>42</v>
      </c>
      <c r="E26" s="7">
        <v>43887</v>
      </c>
      <c r="F26" s="7">
        <v>44183</v>
      </c>
      <c r="G26" s="8">
        <v>109767.21</v>
      </c>
      <c r="H26" s="2">
        <v>216</v>
      </c>
      <c r="I26" s="9">
        <f t="shared" si="0"/>
        <v>508.18152777777783</v>
      </c>
      <c r="J26" s="3">
        <f t="shared" si="1"/>
        <v>109767.21</v>
      </c>
      <c r="K26" s="3">
        <v>216</v>
      </c>
    </row>
    <row r="27" spans="1:11" x14ac:dyDescent="0.15">
      <c r="A27" s="2" t="s">
        <v>4</v>
      </c>
      <c r="B27" s="2" t="s">
        <v>31</v>
      </c>
      <c r="C27" s="2" t="s">
        <v>43</v>
      </c>
      <c r="D27" s="2" t="s">
        <v>44</v>
      </c>
      <c r="E27" s="7">
        <v>43979</v>
      </c>
      <c r="F27" s="7">
        <v>44165</v>
      </c>
      <c r="G27" s="8">
        <v>373852.68</v>
      </c>
      <c r="H27" s="2">
        <v>735</v>
      </c>
      <c r="I27" s="9">
        <f t="shared" si="0"/>
        <v>508.6431020408163</v>
      </c>
      <c r="J27" s="3">
        <f t="shared" si="1"/>
        <v>373852.68</v>
      </c>
      <c r="K27" s="3">
        <v>735</v>
      </c>
    </row>
    <row r="28" spans="1:11" x14ac:dyDescent="0.15">
      <c r="A28" s="2" t="s">
        <v>4</v>
      </c>
      <c r="B28" s="2" t="s">
        <v>45</v>
      </c>
      <c r="C28" s="2" t="s">
        <v>46</v>
      </c>
      <c r="D28" s="2" t="s">
        <v>47</v>
      </c>
      <c r="E28" s="7">
        <v>43447</v>
      </c>
      <c r="F28" s="7">
        <v>44135</v>
      </c>
      <c r="G28" s="8">
        <v>461075.14</v>
      </c>
      <c r="H28" s="9">
        <v>1919</v>
      </c>
      <c r="I28" s="9">
        <f t="shared" si="0"/>
        <v>240.26844189682126</v>
      </c>
      <c r="J28" s="3">
        <f t="shared" si="1"/>
        <v>150888.58151120375</v>
      </c>
      <c r="K28" s="3">
        <v>628</v>
      </c>
    </row>
    <row r="29" spans="1:11" x14ac:dyDescent="0.15">
      <c r="A29" s="2" t="s">
        <v>4</v>
      </c>
      <c r="B29" s="2" t="s">
        <v>45</v>
      </c>
      <c r="C29" s="2" t="s">
        <v>48</v>
      </c>
      <c r="D29" s="2" t="s">
        <v>49</v>
      </c>
      <c r="E29" s="7">
        <v>43524</v>
      </c>
      <c r="F29" s="7">
        <v>44135</v>
      </c>
      <c r="G29" s="8">
        <v>411508.99</v>
      </c>
      <c r="H29" s="9">
        <v>1597</v>
      </c>
      <c r="I29" s="9">
        <f t="shared" si="0"/>
        <v>257.67626174076395</v>
      </c>
      <c r="J29" s="3">
        <f t="shared" si="1"/>
        <v>52308.28113337508</v>
      </c>
      <c r="K29" s="3">
        <v>203</v>
      </c>
    </row>
    <row r="30" spans="1:11" x14ac:dyDescent="0.15">
      <c r="A30" s="2" t="s">
        <v>4</v>
      </c>
      <c r="B30" s="2" t="s">
        <v>45</v>
      </c>
      <c r="C30" s="2" t="s">
        <v>50</v>
      </c>
      <c r="D30" s="2" t="s">
        <v>51</v>
      </c>
      <c r="E30" s="7">
        <v>43888</v>
      </c>
      <c r="F30" s="7">
        <v>44104</v>
      </c>
      <c r="G30" s="8">
        <v>46946.32</v>
      </c>
      <c r="H30" s="2">
        <v>279</v>
      </c>
      <c r="I30" s="9">
        <f t="shared" si="0"/>
        <v>168.26637992831542</v>
      </c>
      <c r="J30" s="3">
        <f t="shared" si="1"/>
        <v>46946.32</v>
      </c>
      <c r="K30" s="3">
        <v>279</v>
      </c>
    </row>
    <row r="31" spans="1:11" x14ac:dyDescent="0.15">
      <c r="A31" s="2" t="s">
        <v>4</v>
      </c>
      <c r="B31" s="2" t="s">
        <v>45</v>
      </c>
      <c r="C31" s="2" t="s">
        <v>52</v>
      </c>
      <c r="D31" s="2" t="s">
        <v>53</v>
      </c>
      <c r="E31" s="7">
        <v>43860</v>
      </c>
      <c r="F31" s="7">
        <v>44043</v>
      </c>
      <c r="G31" s="8">
        <v>35199.93</v>
      </c>
      <c r="H31" s="2">
        <v>261</v>
      </c>
      <c r="I31" s="9">
        <f t="shared" si="0"/>
        <v>134.86563218390805</v>
      </c>
      <c r="J31" s="3">
        <f t="shared" si="1"/>
        <v>35199.93</v>
      </c>
      <c r="K31" s="3">
        <v>261</v>
      </c>
    </row>
    <row r="32" spans="1:11" x14ac:dyDescent="0.15">
      <c r="A32" s="2" t="s">
        <v>8</v>
      </c>
      <c r="B32" s="2" t="s">
        <v>54</v>
      </c>
      <c r="C32" s="2" t="s">
        <v>55</v>
      </c>
      <c r="D32" s="2" t="s">
        <v>56</v>
      </c>
      <c r="E32" s="7">
        <v>43978</v>
      </c>
      <c r="F32" s="7">
        <v>44135</v>
      </c>
      <c r="G32" s="8">
        <v>60100</v>
      </c>
      <c r="H32" s="2">
        <v>326</v>
      </c>
      <c r="I32" s="9">
        <f t="shared" si="0"/>
        <v>184.35582822085888</v>
      </c>
      <c r="J32" s="3">
        <f t="shared" si="1"/>
        <v>60099.999999999993</v>
      </c>
      <c r="K32" s="3">
        <v>326</v>
      </c>
    </row>
    <row r="33" spans="1:11" x14ac:dyDescent="0.15">
      <c r="A33" s="2" t="s">
        <v>12</v>
      </c>
      <c r="B33" s="2" t="s">
        <v>57</v>
      </c>
      <c r="C33" s="2" t="s">
        <v>58</v>
      </c>
      <c r="D33" s="2" t="s">
        <v>59</v>
      </c>
      <c r="E33" s="7">
        <v>43887</v>
      </c>
      <c r="F33" s="7">
        <v>44183</v>
      </c>
      <c r="G33" s="8">
        <v>277105.83</v>
      </c>
      <c r="H33" s="2">
        <v>361</v>
      </c>
      <c r="I33" s="9">
        <f t="shared" si="0"/>
        <v>767.60617728531861</v>
      </c>
      <c r="J33" s="3">
        <f t="shared" si="1"/>
        <v>277105.83</v>
      </c>
      <c r="K33" s="3">
        <v>361</v>
      </c>
    </row>
    <row r="34" spans="1:11" x14ac:dyDescent="0.15">
      <c r="A34" s="2" t="s">
        <v>4</v>
      </c>
      <c r="B34" s="2" t="s">
        <v>60</v>
      </c>
      <c r="C34" s="2" t="s">
        <v>61</v>
      </c>
      <c r="D34" s="2" t="s">
        <v>62</v>
      </c>
      <c r="E34" s="7">
        <v>43447</v>
      </c>
      <c r="F34" s="7">
        <v>44135</v>
      </c>
      <c r="G34" s="8">
        <v>1246433.99</v>
      </c>
      <c r="H34" s="9">
        <v>3886</v>
      </c>
      <c r="I34" s="9">
        <f t="shared" si="0"/>
        <v>320.74986875965004</v>
      </c>
      <c r="J34" s="3">
        <f t="shared" si="1"/>
        <v>151714.68792331446</v>
      </c>
      <c r="K34" s="3">
        <v>473</v>
      </c>
    </row>
    <row r="35" spans="1:11" x14ac:dyDescent="0.15">
      <c r="A35" s="2" t="s">
        <v>4</v>
      </c>
      <c r="B35" s="2" t="s">
        <v>63</v>
      </c>
      <c r="C35" s="2" t="s">
        <v>64</v>
      </c>
      <c r="D35" s="2" t="s">
        <v>65</v>
      </c>
      <c r="E35" s="7">
        <v>43888</v>
      </c>
      <c r="F35" s="7">
        <v>44104</v>
      </c>
      <c r="G35" s="8">
        <v>6438.9</v>
      </c>
      <c r="H35" s="2">
        <v>36</v>
      </c>
      <c r="I35" s="9">
        <f t="shared" si="0"/>
        <v>178.85833333333332</v>
      </c>
      <c r="J35" s="3">
        <f t="shared" si="1"/>
        <v>6438.9</v>
      </c>
      <c r="K35" s="3">
        <v>36</v>
      </c>
    </row>
    <row r="36" spans="1:11" x14ac:dyDescent="0.15">
      <c r="A36" s="2" t="s">
        <v>12</v>
      </c>
      <c r="B36" s="2" t="s">
        <v>63</v>
      </c>
      <c r="C36" s="2" t="s">
        <v>40</v>
      </c>
      <c r="D36" s="2" t="s">
        <v>66</v>
      </c>
      <c r="E36" s="7">
        <v>43887</v>
      </c>
      <c r="F36" s="7">
        <v>44183</v>
      </c>
      <c r="G36" s="8">
        <v>31464</v>
      </c>
      <c r="H36" s="2">
        <v>92</v>
      </c>
      <c r="I36" s="9">
        <f t="shared" si="0"/>
        <v>342</v>
      </c>
      <c r="J36" s="3">
        <f t="shared" si="1"/>
        <v>31464</v>
      </c>
      <c r="K36" s="3">
        <v>92</v>
      </c>
    </row>
    <row r="37" spans="1:11" x14ac:dyDescent="0.15">
      <c r="A37" s="2" t="s">
        <v>4</v>
      </c>
      <c r="B37" s="2" t="s">
        <v>63</v>
      </c>
      <c r="C37" s="2" t="s">
        <v>67</v>
      </c>
      <c r="D37" s="2" t="s">
        <v>68</v>
      </c>
      <c r="E37" s="7">
        <v>43979</v>
      </c>
      <c r="F37" s="7">
        <v>44165</v>
      </c>
      <c r="G37" s="8">
        <v>6326.42</v>
      </c>
      <c r="H37" s="2">
        <v>41</v>
      </c>
      <c r="I37" s="9">
        <f t="shared" si="0"/>
        <v>154.3029268292683</v>
      </c>
      <c r="J37" s="3">
        <f t="shared" si="1"/>
        <v>6326.42</v>
      </c>
      <c r="K37" s="3">
        <v>41</v>
      </c>
    </row>
    <row r="38" spans="1:11" x14ac:dyDescent="0.15">
      <c r="A38" s="2" t="s">
        <v>4</v>
      </c>
      <c r="B38" s="2" t="s">
        <v>63</v>
      </c>
      <c r="C38" s="2" t="s">
        <v>69</v>
      </c>
      <c r="D38" s="2" t="s">
        <v>70</v>
      </c>
      <c r="E38" s="7">
        <v>43979</v>
      </c>
      <c r="F38" s="7">
        <v>44165</v>
      </c>
      <c r="G38" s="8">
        <v>1388.73</v>
      </c>
      <c r="H38" s="2">
        <v>9</v>
      </c>
      <c r="I38" s="9">
        <f t="shared" si="0"/>
        <v>154.30333333333334</v>
      </c>
      <c r="J38" s="3">
        <f t="shared" si="1"/>
        <v>1388.73</v>
      </c>
      <c r="K38" s="3">
        <v>9</v>
      </c>
    </row>
    <row r="39" spans="1:11" x14ac:dyDescent="0.15">
      <c r="A39" s="2" t="s">
        <v>8</v>
      </c>
      <c r="B39" s="2" t="s">
        <v>71</v>
      </c>
      <c r="C39" s="2" t="s">
        <v>72</v>
      </c>
      <c r="D39" s="2" t="s">
        <v>73</v>
      </c>
      <c r="E39" s="7">
        <v>43978</v>
      </c>
      <c r="F39" s="7">
        <v>44865</v>
      </c>
      <c r="G39" s="8">
        <v>2700000</v>
      </c>
      <c r="H39" s="9">
        <v>6925</v>
      </c>
      <c r="I39" s="9">
        <f t="shared" si="0"/>
        <v>389.89169675090255</v>
      </c>
      <c r="J39" s="3">
        <f t="shared" si="1"/>
        <v>2700000</v>
      </c>
      <c r="K39" s="3">
        <v>6925</v>
      </c>
    </row>
    <row r="40" spans="1:11" x14ac:dyDescent="0.15">
      <c r="A40" s="2" t="s">
        <v>8</v>
      </c>
      <c r="B40" s="2" t="s">
        <v>74</v>
      </c>
      <c r="C40" s="2" t="s">
        <v>75</v>
      </c>
      <c r="D40" s="2" t="s">
        <v>76</v>
      </c>
      <c r="E40" s="7">
        <v>43628</v>
      </c>
      <c r="F40" s="7">
        <v>44012</v>
      </c>
      <c r="G40" s="8">
        <v>43678.84</v>
      </c>
      <c r="H40" s="2">
        <v>385</v>
      </c>
      <c r="I40" s="9">
        <f t="shared" si="0"/>
        <v>113.45153246753246</v>
      </c>
      <c r="J40" s="3">
        <f t="shared" si="1"/>
        <v>29270.495376623374</v>
      </c>
      <c r="K40" s="3">
        <v>258</v>
      </c>
    </row>
    <row r="41" spans="1:11" x14ac:dyDescent="0.15">
      <c r="A41" s="2" t="s">
        <v>12</v>
      </c>
      <c r="B41" s="2" t="s">
        <v>77</v>
      </c>
      <c r="C41" s="2" t="s">
        <v>40</v>
      </c>
      <c r="D41" s="2" t="s">
        <v>78</v>
      </c>
      <c r="E41" s="7">
        <v>43887</v>
      </c>
      <c r="F41" s="7">
        <v>44183</v>
      </c>
      <c r="G41" s="8">
        <v>4900</v>
      </c>
      <c r="H41" s="2">
        <v>28</v>
      </c>
      <c r="I41" s="9">
        <f t="shared" si="0"/>
        <v>175</v>
      </c>
      <c r="J41" s="3">
        <f t="shared" si="1"/>
        <v>4900</v>
      </c>
      <c r="K41" s="3">
        <v>28</v>
      </c>
    </row>
    <row r="42" spans="1:11" x14ac:dyDescent="0.15">
      <c r="A42" s="2" t="s">
        <v>4</v>
      </c>
      <c r="B42" s="2" t="s">
        <v>79</v>
      </c>
      <c r="C42" s="2" t="s">
        <v>80</v>
      </c>
      <c r="D42" s="2" t="s">
        <v>81</v>
      </c>
      <c r="E42" s="7">
        <v>43769</v>
      </c>
      <c r="F42" s="7">
        <v>44043</v>
      </c>
      <c r="G42" s="8">
        <v>12412.12</v>
      </c>
      <c r="H42" s="2">
        <v>65</v>
      </c>
      <c r="I42" s="9">
        <f t="shared" si="0"/>
        <v>190.95569230769232</v>
      </c>
      <c r="J42" s="3">
        <f t="shared" si="1"/>
        <v>12412.12</v>
      </c>
      <c r="K42" s="3">
        <v>65</v>
      </c>
    </row>
    <row r="43" spans="1:11" x14ac:dyDescent="0.15">
      <c r="A43" s="2" t="s">
        <v>4</v>
      </c>
      <c r="B43" s="2" t="s">
        <v>79</v>
      </c>
      <c r="C43" s="2" t="s">
        <v>82</v>
      </c>
      <c r="D43" s="2" t="s">
        <v>83</v>
      </c>
      <c r="E43" s="7">
        <v>43888</v>
      </c>
      <c r="F43" s="7">
        <v>44135</v>
      </c>
      <c r="G43" s="8">
        <v>4900.55</v>
      </c>
      <c r="H43" s="2">
        <v>13</v>
      </c>
      <c r="I43" s="9">
        <f t="shared" si="0"/>
        <v>376.96538461538461</v>
      </c>
      <c r="J43" s="3">
        <f t="shared" si="1"/>
        <v>4900.55</v>
      </c>
      <c r="K43" s="3">
        <v>13</v>
      </c>
    </row>
    <row r="44" spans="1:11" x14ac:dyDescent="0.15">
      <c r="A44" s="2" t="s">
        <v>4</v>
      </c>
      <c r="B44" s="2" t="s">
        <v>79</v>
      </c>
      <c r="C44" s="2" t="s">
        <v>84</v>
      </c>
      <c r="D44" s="2" t="s">
        <v>85</v>
      </c>
      <c r="E44" s="7">
        <v>43979</v>
      </c>
      <c r="F44" s="7">
        <v>44165</v>
      </c>
      <c r="G44" s="8">
        <v>3900.18</v>
      </c>
      <c r="H44" s="2">
        <v>52</v>
      </c>
      <c r="I44" s="9">
        <f t="shared" si="0"/>
        <v>75.003461538461536</v>
      </c>
      <c r="J44" s="3">
        <f t="shared" si="1"/>
        <v>3900.18</v>
      </c>
      <c r="K44" s="3">
        <v>52</v>
      </c>
    </row>
    <row r="45" spans="1:11" x14ac:dyDescent="0.15">
      <c r="A45" s="2" t="s">
        <v>12</v>
      </c>
      <c r="B45" s="2" t="s">
        <v>86</v>
      </c>
      <c r="C45" s="2" t="s">
        <v>87</v>
      </c>
      <c r="D45" s="2" t="s">
        <v>88</v>
      </c>
      <c r="E45" s="7">
        <v>43768</v>
      </c>
      <c r="F45" s="7">
        <v>44286</v>
      </c>
      <c r="G45" s="8">
        <v>336500</v>
      </c>
      <c r="H45" s="9">
        <v>1270</v>
      </c>
      <c r="I45" s="9">
        <f t="shared" si="0"/>
        <v>264.96062992125985</v>
      </c>
      <c r="J45" s="3">
        <f t="shared" si="1"/>
        <v>336500</v>
      </c>
      <c r="K45" s="3">
        <v>1270</v>
      </c>
    </row>
    <row r="46" spans="1:11" x14ac:dyDescent="0.15">
      <c r="A46" s="2" t="s">
        <v>8</v>
      </c>
      <c r="B46" s="2" t="s">
        <v>86</v>
      </c>
      <c r="C46" s="2" t="s">
        <v>89</v>
      </c>
      <c r="D46" s="2" t="s">
        <v>90</v>
      </c>
      <c r="E46" s="7">
        <v>43628</v>
      </c>
      <c r="F46" s="7">
        <v>44012</v>
      </c>
      <c r="G46" s="8">
        <v>205115.72</v>
      </c>
      <c r="H46" s="2">
        <v>619</v>
      </c>
      <c r="I46" s="9">
        <f t="shared" si="0"/>
        <v>331.36626817447495</v>
      </c>
      <c r="J46" s="3">
        <f t="shared" si="1"/>
        <v>120617.32161550889</v>
      </c>
      <c r="K46" s="3">
        <v>364</v>
      </c>
    </row>
    <row r="47" spans="1:11" x14ac:dyDescent="0.15">
      <c r="A47" s="2" t="s">
        <v>12</v>
      </c>
      <c r="B47" s="2" t="s">
        <v>86</v>
      </c>
      <c r="C47" s="2" t="s">
        <v>40</v>
      </c>
      <c r="D47" s="2" t="s">
        <v>91</v>
      </c>
      <c r="E47" s="7">
        <v>43887</v>
      </c>
      <c r="F47" s="7">
        <v>44183</v>
      </c>
      <c r="G47" s="8">
        <v>397576.23</v>
      </c>
      <c r="H47" s="2">
        <v>862</v>
      </c>
      <c r="I47" s="9">
        <f t="shared" si="0"/>
        <v>461.22532482598604</v>
      </c>
      <c r="J47" s="3">
        <f t="shared" si="1"/>
        <v>397576.23</v>
      </c>
      <c r="K47" s="3">
        <v>862</v>
      </c>
    </row>
    <row r="48" spans="1:11" x14ac:dyDescent="0.15">
      <c r="A48" s="2" t="s">
        <v>0</v>
      </c>
      <c r="B48" s="2" t="s">
        <v>92</v>
      </c>
      <c r="C48" s="2" t="s">
        <v>93</v>
      </c>
      <c r="D48" s="2" t="s">
        <v>94</v>
      </c>
      <c r="E48" s="7">
        <v>43914</v>
      </c>
      <c r="F48" s="7">
        <v>44865</v>
      </c>
      <c r="G48" s="8">
        <v>1904600.33</v>
      </c>
      <c r="H48" s="9">
        <v>5714</v>
      </c>
      <c r="I48" s="9">
        <f t="shared" si="0"/>
        <v>333.32172383619184</v>
      </c>
      <c r="J48" s="3">
        <f t="shared" si="1"/>
        <v>1904600.33</v>
      </c>
      <c r="K48" s="3">
        <v>5714</v>
      </c>
    </row>
    <row r="49" spans="1:11" x14ac:dyDescent="0.15">
      <c r="A49" s="2" t="s">
        <v>0</v>
      </c>
      <c r="B49" s="2" t="s">
        <v>92</v>
      </c>
      <c r="C49" s="2" t="s">
        <v>95</v>
      </c>
      <c r="D49" s="2" t="s">
        <v>96</v>
      </c>
      <c r="E49" s="7">
        <v>43263</v>
      </c>
      <c r="F49" s="7">
        <v>44135</v>
      </c>
      <c r="G49" s="8">
        <v>1464468.8</v>
      </c>
      <c r="H49" s="9">
        <v>5862</v>
      </c>
      <c r="I49" s="9">
        <f t="shared" si="0"/>
        <v>249.82408734220402</v>
      </c>
      <c r="J49" s="3">
        <f t="shared" si="1"/>
        <v>1267107.7709996589</v>
      </c>
      <c r="K49" s="3">
        <v>5072</v>
      </c>
    </row>
    <row r="50" spans="1:11" x14ac:dyDescent="0.15">
      <c r="A50" s="2" t="s">
        <v>12</v>
      </c>
      <c r="B50" s="2" t="s">
        <v>92</v>
      </c>
      <c r="C50" s="2" t="s">
        <v>97</v>
      </c>
      <c r="D50" s="2" t="s">
        <v>98</v>
      </c>
      <c r="E50" s="7">
        <v>42879</v>
      </c>
      <c r="F50" s="7">
        <v>44286</v>
      </c>
      <c r="G50" s="8">
        <v>864402.67</v>
      </c>
      <c r="H50" s="9">
        <v>4145</v>
      </c>
      <c r="I50" s="9">
        <f t="shared" si="0"/>
        <v>208.54105428226779</v>
      </c>
      <c r="J50" s="3">
        <f t="shared" si="1"/>
        <v>106147.3966296743</v>
      </c>
      <c r="K50" s="3">
        <v>509</v>
      </c>
    </row>
    <row r="51" spans="1:11" x14ac:dyDescent="0.15">
      <c r="A51" s="2" t="s">
        <v>0</v>
      </c>
      <c r="B51" s="2" t="s">
        <v>92</v>
      </c>
      <c r="C51" s="2" t="s">
        <v>99</v>
      </c>
      <c r="D51" s="2" t="s">
        <v>100</v>
      </c>
      <c r="E51" s="7">
        <v>43858</v>
      </c>
      <c r="F51" s="7">
        <v>44500</v>
      </c>
      <c r="G51" s="8">
        <v>807425.04</v>
      </c>
      <c r="H51" s="9">
        <v>2670</v>
      </c>
      <c r="I51" s="9">
        <f t="shared" si="0"/>
        <v>302.40638202247192</v>
      </c>
      <c r="J51" s="3">
        <f t="shared" si="1"/>
        <v>807425.04</v>
      </c>
      <c r="K51" s="3">
        <v>2670</v>
      </c>
    </row>
    <row r="52" spans="1:11" x14ac:dyDescent="0.15">
      <c r="A52" s="2" t="s">
        <v>12</v>
      </c>
      <c r="B52" s="2" t="s">
        <v>92</v>
      </c>
      <c r="C52" s="2" t="s">
        <v>101</v>
      </c>
      <c r="D52" s="2" t="s">
        <v>102</v>
      </c>
      <c r="E52" s="7">
        <v>42690</v>
      </c>
      <c r="F52" s="7">
        <v>44286</v>
      </c>
      <c r="G52" s="8">
        <v>1689965.48</v>
      </c>
      <c r="H52" s="9">
        <v>5758</v>
      </c>
      <c r="I52" s="9">
        <f t="shared" si="0"/>
        <v>293.49869399096906</v>
      </c>
      <c r="J52" s="3">
        <f t="shared" si="1"/>
        <v>586.99738798193812</v>
      </c>
      <c r="K52" s="3">
        <v>2</v>
      </c>
    </row>
    <row r="53" spans="1:11" x14ac:dyDescent="0.15">
      <c r="A53" s="2" t="s">
        <v>12</v>
      </c>
      <c r="B53" s="2" t="s">
        <v>92</v>
      </c>
      <c r="C53" s="2" t="s">
        <v>103</v>
      </c>
      <c r="D53" s="2" t="s">
        <v>104</v>
      </c>
      <c r="E53" s="7">
        <v>43187</v>
      </c>
      <c r="F53" s="7">
        <v>44286</v>
      </c>
      <c r="G53" s="8">
        <v>884319.21</v>
      </c>
      <c r="H53" s="9">
        <v>5267</v>
      </c>
      <c r="I53" s="9">
        <f t="shared" si="0"/>
        <v>167.89808429846212</v>
      </c>
      <c r="J53" s="3">
        <f t="shared" si="1"/>
        <v>125923.56322384659</v>
      </c>
      <c r="K53" s="3">
        <v>750</v>
      </c>
    </row>
    <row r="54" spans="1:11" hidden="1" x14ac:dyDescent="0.15">
      <c r="A54" s="2" t="s">
        <v>12</v>
      </c>
      <c r="B54" s="2" t="s">
        <v>92</v>
      </c>
      <c r="C54" s="2" t="s">
        <v>105</v>
      </c>
      <c r="D54" s="2" t="s">
        <v>106</v>
      </c>
      <c r="E54" s="7">
        <v>42879</v>
      </c>
      <c r="F54" s="7">
        <v>44286</v>
      </c>
      <c r="G54" s="8">
        <v>813284.12</v>
      </c>
      <c r="H54" s="2">
        <v>103</v>
      </c>
      <c r="I54" s="9">
        <f t="shared" si="0"/>
        <v>7895.962330097087</v>
      </c>
      <c r="J54" s="3">
        <f t="shared" si="1"/>
        <v>0</v>
      </c>
      <c r="K54" s="3">
        <v>0</v>
      </c>
    </row>
    <row r="55" spans="1:11" x14ac:dyDescent="0.15">
      <c r="A55" s="2" t="s">
        <v>12</v>
      </c>
      <c r="B55" s="2" t="s">
        <v>92</v>
      </c>
      <c r="C55" s="2" t="s">
        <v>107</v>
      </c>
      <c r="D55" s="2" t="s">
        <v>108</v>
      </c>
      <c r="E55" s="7">
        <v>43306</v>
      </c>
      <c r="F55" s="7">
        <v>44306</v>
      </c>
      <c r="G55" s="8">
        <v>665484.80000000005</v>
      </c>
      <c r="H55" s="9">
        <v>2579</v>
      </c>
      <c r="I55" s="9">
        <f t="shared" si="0"/>
        <v>258.03986041101206</v>
      </c>
      <c r="J55" s="3">
        <f t="shared" si="1"/>
        <v>63993.885381930988</v>
      </c>
      <c r="K55" s="3">
        <v>248</v>
      </c>
    </row>
    <row r="56" spans="1:11" x14ac:dyDescent="0.15">
      <c r="A56" s="2" t="s">
        <v>0</v>
      </c>
      <c r="B56" s="2" t="s">
        <v>92</v>
      </c>
      <c r="C56" s="2" t="s">
        <v>109</v>
      </c>
      <c r="D56" s="2" t="s">
        <v>110</v>
      </c>
      <c r="E56" s="7">
        <v>43263</v>
      </c>
      <c r="F56" s="7">
        <v>44135</v>
      </c>
      <c r="G56" s="8">
        <v>738715.13</v>
      </c>
      <c r="H56" s="9">
        <v>2683</v>
      </c>
      <c r="I56" s="9">
        <f t="shared" si="0"/>
        <v>275.33176667909055</v>
      </c>
      <c r="J56" s="3">
        <f t="shared" si="1"/>
        <v>690807.4025978382</v>
      </c>
      <c r="K56" s="3">
        <v>2509</v>
      </c>
    </row>
    <row r="57" spans="1:11" x14ac:dyDescent="0.15">
      <c r="A57" s="2" t="s">
        <v>0</v>
      </c>
      <c r="B57" s="2" t="s">
        <v>92</v>
      </c>
      <c r="C57" s="2" t="s">
        <v>111</v>
      </c>
      <c r="D57" s="2" t="s">
        <v>112</v>
      </c>
      <c r="E57" s="7">
        <v>43214</v>
      </c>
      <c r="F57" s="7">
        <v>44135</v>
      </c>
      <c r="G57" s="8">
        <v>3369339.26</v>
      </c>
      <c r="H57" s="9">
        <v>6818</v>
      </c>
      <c r="I57" s="9">
        <f t="shared" si="0"/>
        <v>494.18293634496916</v>
      </c>
      <c r="J57" s="3">
        <f t="shared" si="1"/>
        <v>970575.28698151943</v>
      </c>
      <c r="K57" s="3">
        <v>1964</v>
      </c>
    </row>
    <row r="58" spans="1:11" x14ac:dyDescent="0.15">
      <c r="A58" s="2" t="s">
        <v>0</v>
      </c>
      <c r="B58" s="2" t="s">
        <v>92</v>
      </c>
      <c r="C58" s="2" t="s">
        <v>113</v>
      </c>
      <c r="D58" s="2" t="s">
        <v>114</v>
      </c>
      <c r="E58" s="7">
        <v>43249</v>
      </c>
      <c r="F58" s="7">
        <v>44135</v>
      </c>
      <c r="G58" s="8">
        <v>1235657.68</v>
      </c>
      <c r="H58" s="9">
        <v>2719</v>
      </c>
      <c r="I58" s="9">
        <f t="shared" si="0"/>
        <v>454.45299006987858</v>
      </c>
      <c r="J58" s="3">
        <f t="shared" si="1"/>
        <v>1080689.2103861712</v>
      </c>
      <c r="K58" s="3">
        <v>2378</v>
      </c>
    </row>
    <row r="59" spans="1:11" x14ac:dyDescent="0.15">
      <c r="A59" s="2" t="s">
        <v>12</v>
      </c>
      <c r="B59" s="2" t="s">
        <v>92</v>
      </c>
      <c r="C59" s="2" t="s">
        <v>115</v>
      </c>
      <c r="D59" s="2" t="s">
        <v>116</v>
      </c>
      <c r="E59" s="7">
        <v>43082</v>
      </c>
      <c r="F59" s="7">
        <v>44286</v>
      </c>
      <c r="G59" s="8">
        <v>2309615.5299999998</v>
      </c>
      <c r="H59" s="9">
        <v>3943</v>
      </c>
      <c r="I59" s="9">
        <f t="shared" si="0"/>
        <v>585.75083185391827</v>
      </c>
      <c r="J59" s="3">
        <f t="shared" si="1"/>
        <v>226685.57192746637</v>
      </c>
      <c r="K59" s="3">
        <v>387</v>
      </c>
    </row>
    <row r="60" spans="1:11" x14ac:dyDescent="0.15">
      <c r="A60" s="2" t="s">
        <v>12</v>
      </c>
      <c r="B60" s="2" t="s">
        <v>92</v>
      </c>
      <c r="C60" s="2" t="s">
        <v>117</v>
      </c>
      <c r="D60" s="2" t="s">
        <v>118</v>
      </c>
      <c r="E60" s="7">
        <v>43250</v>
      </c>
      <c r="F60" s="7">
        <v>44286</v>
      </c>
      <c r="G60" s="8">
        <v>1391655.19</v>
      </c>
      <c r="H60" s="9">
        <v>4205</v>
      </c>
      <c r="I60" s="9">
        <f t="shared" si="0"/>
        <v>330.9524827586207</v>
      </c>
      <c r="J60" s="3">
        <f t="shared" si="1"/>
        <v>369342.97075862071</v>
      </c>
      <c r="K60" s="3">
        <v>1116</v>
      </c>
    </row>
    <row r="61" spans="1:11" x14ac:dyDescent="0.15">
      <c r="A61" s="2" t="s">
        <v>12</v>
      </c>
      <c r="B61" s="2" t="s">
        <v>92</v>
      </c>
      <c r="C61" s="2" t="s">
        <v>119</v>
      </c>
      <c r="D61" s="2" t="s">
        <v>120</v>
      </c>
      <c r="E61" s="7">
        <v>43264</v>
      </c>
      <c r="F61" s="7">
        <v>44286</v>
      </c>
      <c r="G61" s="8">
        <v>2035974.51</v>
      </c>
      <c r="H61" s="9">
        <v>4743</v>
      </c>
      <c r="I61" s="9">
        <f t="shared" si="0"/>
        <v>429.25880455407969</v>
      </c>
      <c r="J61" s="3">
        <f t="shared" si="1"/>
        <v>1900757.9865654649</v>
      </c>
      <c r="K61" s="3">
        <v>4428</v>
      </c>
    </row>
    <row r="62" spans="1:11" x14ac:dyDescent="0.15">
      <c r="A62" s="2" t="s">
        <v>12</v>
      </c>
      <c r="B62" s="2" t="s">
        <v>92</v>
      </c>
      <c r="C62" s="2" t="s">
        <v>121</v>
      </c>
      <c r="D62" s="2" t="s">
        <v>122</v>
      </c>
      <c r="E62" s="7">
        <v>43250</v>
      </c>
      <c r="F62" s="7">
        <v>44641</v>
      </c>
      <c r="G62" s="8">
        <v>591742.87</v>
      </c>
      <c r="H62" s="9">
        <v>2271</v>
      </c>
      <c r="I62" s="9">
        <f t="shared" si="0"/>
        <v>260.56489211800971</v>
      </c>
      <c r="J62" s="3">
        <f t="shared" si="1"/>
        <v>114127.42274768825</v>
      </c>
      <c r="K62" s="3">
        <v>438</v>
      </c>
    </row>
    <row r="63" spans="1:11" x14ac:dyDescent="0.15">
      <c r="A63" s="2" t="s">
        <v>12</v>
      </c>
      <c r="B63" s="2" t="s">
        <v>92</v>
      </c>
      <c r="C63" s="2" t="s">
        <v>123</v>
      </c>
      <c r="D63" s="2" t="s">
        <v>124</v>
      </c>
      <c r="E63" s="7">
        <v>43215</v>
      </c>
      <c r="F63" s="7">
        <v>44286</v>
      </c>
      <c r="G63" s="8">
        <v>640026.23</v>
      </c>
      <c r="H63" s="9">
        <v>2405</v>
      </c>
      <c r="I63" s="9">
        <f t="shared" si="0"/>
        <v>266.12317255717255</v>
      </c>
      <c r="J63" s="3">
        <f t="shared" si="1"/>
        <v>62006.699205821205</v>
      </c>
      <c r="K63" s="3">
        <v>233</v>
      </c>
    </row>
    <row r="64" spans="1:11" x14ac:dyDescent="0.15">
      <c r="A64" s="2" t="s">
        <v>4</v>
      </c>
      <c r="B64" s="2" t="s">
        <v>92</v>
      </c>
      <c r="C64" s="2" t="s">
        <v>125</v>
      </c>
      <c r="D64" s="2" t="s">
        <v>126</v>
      </c>
      <c r="E64" s="7">
        <v>43153</v>
      </c>
      <c r="F64" s="7">
        <v>44135</v>
      </c>
      <c r="G64" s="8">
        <v>929444.03</v>
      </c>
      <c r="H64" s="9">
        <v>3071</v>
      </c>
      <c r="I64" s="9">
        <f t="shared" si="0"/>
        <v>302.65191468577012</v>
      </c>
      <c r="J64" s="3">
        <f t="shared" si="1"/>
        <v>174932.80668837513</v>
      </c>
      <c r="K64" s="3">
        <v>578</v>
      </c>
    </row>
    <row r="65" spans="1:11" x14ac:dyDescent="0.15">
      <c r="A65" s="2" t="s">
        <v>4</v>
      </c>
      <c r="B65" s="2" t="s">
        <v>92</v>
      </c>
      <c r="C65" s="2" t="s">
        <v>127</v>
      </c>
      <c r="D65" s="2" t="s">
        <v>128</v>
      </c>
      <c r="E65" s="7">
        <v>43615</v>
      </c>
      <c r="F65" s="7">
        <v>44500</v>
      </c>
      <c r="G65" s="8">
        <v>1121528.57</v>
      </c>
      <c r="H65" s="9">
        <v>6242</v>
      </c>
      <c r="I65" s="9">
        <f t="shared" si="0"/>
        <v>179.67455462992632</v>
      </c>
      <c r="J65" s="3">
        <f t="shared" si="1"/>
        <v>1010489.6952387056</v>
      </c>
      <c r="K65" s="3">
        <v>5624</v>
      </c>
    </row>
    <row r="66" spans="1:11" x14ac:dyDescent="0.15">
      <c r="A66" s="2" t="s">
        <v>12</v>
      </c>
      <c r="B66" s="2" t="s">
        <v>92</v>
      </c>
      <c r="C66" s="2" t="s">
        <v>129</v>
      </c>
      <c r="D66" s="2" t="s">
        <v>130</v>
      </c>
      <c r="E66" s="7">
        <v>43495</v>
      </c>
      <c r="F66" s="7">
        <v>44286</v>
      </c>
      <c r="G66" s="8">
        <v>502559.85</v>
      </c>
      <c r="H66" s="9">
        <v>3195</v>
      </c>
      <c r="I66" s="9">
        <f t="shared" si="0"/>
        <v>157.29572769953052</v>
      </c>
      <c r="J66" s="3">
        <f t="shared" si="1"/>
        <v>47660.605492957744</v>
      </c>
      <c r="K66" s="3">
        <v>303</v>
      </c>
    </row>
    <row r="67" spans="1:11" x14ac:dyDescent="0.15">
      <c r="A67" s="2" t="s">
        <v>12</v>
      </c>
      <c r="B67" s="2" t="s">
        <v>92</v>
      </c>
      <c r="C67" s="2" t="s">
        <v>131</v>
      </c>
      <c r="D67" s="2" t="s">
        <v>132</v>
      </c>
      <c r="E67" s="7">
        <v>43579</v>
      </c>
      <c r="F67" s="7">
        <v>44286</v>
      </c>
      <c r="G67" s="8">
        <v>633391.86</v>
      </c>
      <c r="H67" s="9">
        <v>1246</v>
      </c>
      <c r="I67" s="9">
        <f t="shared" ref="I67:I124" si="2">G67/H67</f>
        <v>508.34017656500799</v>
      </c>
      <c r="J67" s="3">
        <f t="shared" ref="J67:J124" si="3">I67*K67</f>
        <v>62017.501540930978</v>
      </c>
      <c r="K67" s="3">
        <v>122</v>
      </c>
    </row>
    <row r="68" spans="1:11" x14ac:dyDescent="0.15">
      <c r="A68" s="2" t="s">
        <v>4</v>
      </c>
      <c r="B68" s="2" t="s">
        <v>92</v>
      </c>
      <c r="C68" s="2" t="s">
        <v>133</v>
      </c>
      <c r="D68" s="2" t="s">
        <v>134</v>
      </c>
      <c r="E68" s="7">
        <v>43818</v>
      </c>
      <c r="F68" s="7">
        <v>44500</v>
      </c>
      <c r="G68" s="8">
        <v>911540.55</v>
      </c>
      <c r="H68" s="9">
        <v>2804</v>
      </c>
      <c r="I68" s="9">
        <f t="shared" si="2"/>
        <v>325.08578815977177</v>
      </c>
      <c r="J68" s="3">
        <f t="shared" si="3"/>
        <v>911540.55</v>
      </c>
      <c r="K68" s="3">
        <v>2804</v>
      </c>
    </row>
    <row r="69" spans="1:11" x14ac:dyDescent="0.15">
      <c r="A69" s="2" t="s">
        <v>4</v>
      </c>
      <c r="B69" s="2" t="s">
        <v>92</v>
      </c>
      <c r="C69" s="2" t="s">
        <v>135</v>
      </c>
      <c r="D69" s="2" t="s">
        <v>136</v>
      </c>
      <c r="E69" s="7">
        <v>43496</v>
      </c>
      <c r="F69" s="7">
        <v>44500</v>
      </c>
      <c r="G69" s="8">
        <v>3650385.32</v>
      </c>
      <c r="H69" s="9">
        <v>9399</v>
      </c>
      <c r="I69" s="9">
        <f t="shared" si="2"/>
        <v>388.38018087030531</v>
      </c>
      <c r="J69" s="3">
        <f t="shared" si="3"/>
        <v>1918209.713318438</v>
      </c>
      <c r="K69" s="3">
        <v>4939</v>
      </c>
    </row>
    <row r="70" spans="1:11" x14ac:dyDescent="0.15">
      <c r="A70" s="2" t="s">
        <v>12</v>
      </c>
      <c r="B70" s="2" t="s">
        <v>92</v>
      </c>
      <c r="C70" s="2" t="s">
        <v>137</v>
      </c>
      <c r="D70" s="2" t="s">
        <v>138</v>
      </c>
      <c r="E70" s="7">
        <v>43551</v>
      </c>
      <c r="F70" s="7">
        <v>44286</v>
      </c>
      <c r="G70" s="8">
        <v>2070996.88</v>
      </c>
      <c r="H70" s="9">
        <v>5278</v>
      </c>
      <c r="I70" s="9">
        <f t="shared" si="2"/>
        <v>392.3828874573702</v>
      </c>
      <c r="J70" s="3">
        <f t="shared" si="3"/>
        <v>1543241.896369837</v>
      </c>
      <c r="K70" s="3">
        <v>3933</v>
      </c>
    </row>
    <row r="71" spans="1:11" x14ac:dyDescent="0.15">
      <c r="A71" s="2" t="s">
        <v>0</v>
      </c>
      <c r="B71" s="2" t="s">
        <v>92</v>
      </c>
      <c r="C71" s="2" t="s">
        <v>139</v>
      </c>
      <c r="D71" s="2" t="s">
        <v>140</v>
      </c>
      <c r="E71" s="7">
        <v>43767</v>
      </c>
      <c r="F71" s="7">
        <v>44865</v>
      </c>
      <c r="G71" s="8">
        <v>820238.12</v>
      </c>
      <c r="H71" s="9">
        <v>3665</v>
      </c>
      <c r="I71" s="9">
        <f t="shared" si="2"/>
        <v>223.80303410641201</v>
      </c>
      <c r="J71" s="3">
        <f t="shared" si="3"/>
        <v>820238.12</v>
      </c>
      <c r="K71" s="3">
        <v>3665</v>
      </c>
    </row>
    <row r="72" spans="1:11" x14ac:dyDescent="0.15">
      <c r="A72" s="2" t="s">
        <v>12</v>
      </c>
      <c r="B72" s="2" t="s">
        <v>92</v>
      </c>
      <c r="C72" s="2" t="s">
        <v>141</v>
      </c>
      <c r="D72" s="2" t="s">
        <v>142</v>
      </c>
      <c r="E72" s="7">
        <v>43579</v>
      </c>
      <c r="F72" s="7">
        <v>44286</v>
      </c>
      <c r="G72" s="8">
        <v>1443049.15</v>
      </c>
      <c r="H72" s="9">
        <v>3786</v>
      </c>
      <c r="I72" s="9">
        <f t="shared" si="2"/>
        <v>381.15402799788694</v>
      </c>
      <c r="J72" s="3">
        <f t="shared" si="3"/>
        <v>876654.26439514</v>
      </c>
      <c r="K72" s="3">
        <v>2300</v>
      </c>
    </row>
    <row r="73" spans="1:11" x14ac:dyDescent="0.15">
      <c r="A73" s="2" t="s">
        <v>12</v>
      </c>
      <c r="B73" s="2" t="s">
        <v>92</v>
      </c>
      <c r="C73" s="2" t="s">
        <v>143</v>
      </c>
      <c r="D73" s="2" t="s">
        <v>144</v>
      </c>
      <c r="E73" s="7">
        <v>43628</v>
      </c>
      <c r="F73" s="7">
        <v>44286</v>
      </c>
      <c r="G73" s="8">
        <v>805675.48</v>
      </c>
      <c r="H73" s="9">
        <v>3637</v>
      </c>
      <c r="I73" s="9">
        <f t="shared" si="2"/>
        <v>221.52199065163595</v>
      </c>
      <c r="J73" s="3">
        <f t="shared" si="3"/>
        <v>549817.5807973604</v>
      </c>
      <c r="K73" s="3">
        <v>2482</v>
      </c>
    </row>
    <row r="74" spans="1:11" x14ac:dyDescent="0.15">
      <c r="A74" s="2" t="s">
        <v>4</v>
      </c>
      <c r="B74" s="2" t="s">
        <v>92</v>
      </c>
      <c r="C74" s="2" t="s">
        <v>145</v>
      </c>
      <c r="D74" s="2" t="s">
        <v>146</v>
      </c>
      <c r="E74" s="7">
        <v>43615</v>
      </c>
      <c r="F74" s="7">
        <v>44347</v>
      </c>
      <c r="G74" s="8">
        <v>1509780.46</v>
      </c>
      <c r="H74" s="9">
        <v>4574</v>
      </c>
      <c r="I74" s="9">
        <f t="shared" si="2"/>
        <v>330.07880629645825</v>
      </c>
      <c r="J74" s="3">
        <f t="shared" si="3"/>
        <v>1509780.46</v>
      </c>
      <c r="K74" s="3">
        <v>4574</v>
      </c>
    </row>
    <row r="75" spans="1:11" x14ac:dyDescent="0.15">
      <c r="A75" s="2" t="s">
        <v>12</v>
      </c>
      <c r="B75" s="2" t="s">
        <v>92</v>
      </c>
      <c r="C75" s="2" t="s">
        <v>147</v>
      </c>
      <c r="D75" s="2" t="s">
        <v>148</v>
      </c>
      <c r="E75" s="7">
        <v>43614</v>
      </c>
      <c r="F75" s="7">
        <v>44286</v>
      </c>
      <c r="G75" s="8">
        <v>1161139.72</v>
      </c>
      <c r="H75" s="9">
        <v>3045</v>
      </c>
      <c r="I75" s="9">
        <f t="shared" si="2"/>
        <v>381.32667323481115</v>
      </c>
      <c r="J75" s="3">
        <f t="shared" si="3"/>
        <v>1161139.72</v>
      </c>
      <c r="K75" s="3">
        <v>3045</v>
      </c>
    </row>
    <row r="76" spans="1:11" x14ac:dyDescent="0.15">
      <c r="A76" s="2" t="s">
        <v>4</v>
      </c>
      <c r="B76" s="2" t="s">
        <v>92</v>
      </c>
      <c r="C76" s="2" t="s">
        <v>149</v>
      </c>
      <c r="D76" s="2" t="s">
        <v>150</v>
      </c>
      <c r="E76" s="7">
        <v>43615</v>
      </c>
      <c r="F76" s="7">
        <v>44469</v>
      </c>
      <c r="G76" s="8">
        <v>2847955.21</v>
      </c>
      <c r="H76" s="9">
        <v>9453</v>
      </c>
      <c r="I76" s="9">
        <f t="shared" si="2"/>
        <v>301.27527874748756</v>
      </c>
      <c r="J76" s="3">
        <f t="shared" si="3"/>
        <v>1977269.6544197609</v>
      </c>
      <c r="K76" s="3">
        <v>6563</v>
      </c>
    </row>
    <row r="77" spans="1:11" x14ac:dyDescent="0.15">
      <c r="A77" s="2" t="s">
        <v>12</v>
      </c>
      <c r="B77" s="2" t="s">
        <v>92</v>
      </c>
      <c r="C77" s="2" t="s">
        <v>151</v>
      </c>
      <c r="D77" s="2" t="s">
        <v>152</v>
      </c>
      <c r="E77" s="7">
        <v>43523</v>
      </c>
      <c r="F77" s="7">
        <v>44286</v>
      </c>
      <c r="G77" s="8">
        <v>1322231.69</v>
      </c>
      <c r="H77" s="9">
        <v>3249</v>
      </c>
      <c r="I77" s="9">
        <f t="shared" si="2"/>
        <v>406.96574022776235</v>
      </c>
      <c r="J77" s="3">
        <f t="shared" si="3"/>
        <v>129822.07113265619</v>
      </c>
      <c r="K77" s="3">
        <v>319</v>
      </c>
    </row>
    <row r="78" spans="1:11" x14ac:dyDescent="0.15">
      <c r="A78" s="2" t="s">
        <v>4</v>
      </c>
      <c r="B78" s="2" t="s">
        <v>92</v>
      </c>
      <c r="C78" s="2" t="s">
        <v>153</v>
      </c>
      <c r="D78" s="2" t="s">
        <v>154</v>
      </c>
      <c r="E78" s="7">
        <v>43790</v>
      </c>
      <c r="F78" s="7">
        <v>44500</v>
      </c>
      <c r="G78" s="8">
        <v>1403046.75</v>
      </c>
      <c r="H78" s="9">
        <v>5162</v>
      </c>
      <c r="I78" s="9">
        <f t="shared" si="2"/>
        <v>271.80293490895002</v>
      </c>
      <c r="J78" s="3">
        <f t="shared" si="3"/>
        <v>1403046.75</v>
      </c>
      <c r="K78" s="3">
        <v>5162</v>
      </c>
    </row>
    <row r="79" spans="1:11" x14ac:dyDescent="0.15">
      <c r="A79" s="2" t="s">
        <v>12</v>
      </c>
      <c r="B79" s="2" t="s">
        <v>92</v>
      </c>
      <c r="C79" s="2" t="s">
        <v>155</v>
      </c>
      <c r="D79" s="2" t="s">
        <v>156</v>
      </c>
      <c r="E79" s="7">
        <v>43579</v>
      </c>
      <c r="F79" s="7">
        <v>44286</v>
      </c>
      <c r="G79" s="8">
        <v>793840.82</v>
      </c>
      <c r="H79" s="9">
        <v>1980</v>
      </c>
      <c r="I79" s="9">
        <f t="shared" si="2"/>
        <v>400.92970707070702</v>
      </c>
      <c r="J79" s="3">
        <f t="shared" si="3"/>
        <v>696414.9011818181</v>
      </c>
      <c r="K79" s="3">
        <v>1737</v>
      </c>
    </row>
    <row r="80" spans="1:11" x14ac:dyDescent="0.15">
      <c r="A80" s="2" t="s">
        <v>12</v>
      </c>
      <c r="B80" s="2" t="s">
        <v>92</v>
      </c>
      <c r="C80" s="2" t="s">
        <v>157</v>
      </c>
      <c r="D80" s="2" t="s">
        <v>158</v>
      </c>
      <c r="E80" s="7">
        <v>43705</v>
      </c>
      <c r="F80" s="7">
        <v>44286</v>
      </c>
      <c r="G80" s="8">
        <v>657486.91</v>
      </c>
      <c r="H80" s="9">
        <v>2659</v>
      </c>
      <c r="I80" s="9">
        <f t="shared" si="2"/>
        <v>247.26848815344115</v>
      </c>
      <c r="J80" s="3">
        <f t="shared" si="3"/>
        <v>334059.72749529901</v>
      </c>
      <c r="K80" s="3">
        <v>1351</v>
      </c>
    </row>
    <row r="81" spans="1:11" x14ac:dyDescent="0.15">
      <c r="A81" s="2" t="s">
        <v>12</v>
      </c>
      <c r="B81" s="2" t="s">
        <v>92</v>
      </c>
      <c r="C81" s="2" t="s">
        <v>13</v>
      </c>
      <c r="D81" s="2" t="s">
        <v>159</v>
      </c>
      <c r="E81" s="7">
        <v>43670</v>
      </c>
      <c r="F81" s="7">
        <v>43987</v>
      </c>
      <c r="G81" s="8">
        <v>946259.02</v>
      </c>
      <c r="H81" s="9">
        <v>1257</v>
      </c>
      <c r="I81" s="9">
        <f t="shared" si="2"/>
        <v>752.79158313444714</v>
      </c>
      <c r="J81" s="3">
        <f t="shared" si="3"/>
        <v>148299.9418774861</v>
      </c>
      <c r="K81" s="3">
        <v>197</v>
      </c>
    </row>
    <row r="82" spans="1:11" x14ac:dyDescent="0.15">
      <c r="A82" s="2" t="s">
        <v>12</v>
      </c>
      <c r="B82" s="2" t="s">
        <v>92</v>
      </c>
      <c r="C82" s="2" t="s">
        <v>13</v>
      </c>
      <c r="D82" s="2" t="s">
        <v>160</v>
      </c>
      <c r="E82" s="7">
        <v>43670</v>
      </c>
      <c r="F82" s="7">
        <v>43987</v>
      </c>
      <c r="G82" s="8">
        <v>145365.75</v>
      </c>
      <c r="H82" s="2">
        <v>411</v>
      </c>
      <c r="I82" s="9">
        <f t="shared" si="2"/>
        <v>353.68795620437959</v>
      </c>
      <c r="J82" s="3">
        <f t="shared" si="3"/>
        <v>25111.844890510951</v>
      </c>
      <c r="K82" s="3">
        <v>71</v>
      </c>
    </row>
    <row r="83" spans="1:11" x14ac:dyDescent="0.15">
      <c r="A83" s="2" t="s">
        <v>12</v>
      </c>
      <c r="B83" s="2" t="s">
        <v>92</v>
      </c>
      <c r="C83" s="2" t="s">
        <v>13</v>
      </c>
      <c r="D83" s="2" t="s">
        <v>161</v>
      </c>
      <c r="E83" s="7">
        <v>43670</v>
      </c>
      <c r="F83" s="7">
        <v>43987</v>
      </c>
      <c r="G83" s="8">
        <v>50000</v>
      </c>
      <c r="H83" s="2">
        <v>317</v>
      </c>
      <c r="I83" s="9">
        <f t="shared" si="2"/>
        <v>157.72870662460568</v>
      </c>
      <c r="J83" s="3">
        <f t="shared" si="3"/>
        <v>8990.5362776025231</v>
      </c>
      <c r="K83" s="3">
        <v>57</v>
      </c>
    </row>
    <row r="84" spans="1:11" x14ac:dyDescent="0.15">
      <c r="A84" s="2" t="s">
        <v>12</v>
      </c>
      <c r="B84" s="2" t="s">
        <v>92</v>
      </c>
      <c r="C84" s="2" t="s">
        <v>13</v>
      </c>
      <c r="D84" s="2" t="s">
        <v>162</v>
      </c>
      <c r="E84" s="7">
        <v>43670</v>
      </c>
      <c r="F84" s="7">
        <v>43987</v>
      </c>
      <c r="G84" s="8">
        <v>223387.57</v>
      </c>
      <c r="H84" s="2">
        <v>563</v>
      </c>
      <c r="I84" s="9">
        <f t="shared" si="2"/>
        <v>396.78076376554174</v>
      </c>
      <c r="J84" s="3">
        <f t="shared" si="3"/>
        <v>36900.611030195381</v>
      </c>
      <c r="K84" s="3">
        <v>93</v>
      </c>
    </row>
    <row r="85" spans="1:11" x14ac:dyDescent="0.15">
      <c r="A85" s="2" t="s">
        <v>12</v>
      </c>
      <c r="B85" s="2" t="s">
        <v>92</v>
      </c>
      <c r="C85" s="2" t="s">
        <v>163</v>
      </c>
      <c r="D85" s="2" t="s">
        <v>164</v>
      </c>
      <c r="E85" s="7">
        <v>43978</v>
      </c>
      <c r="F85" s="7">
        <v>44651</v>
      </c>
      <c r="G85" s="8">
        <v>575202.02</v>
      </c>
      <c r="H85" s="9">
        <v>3343</v>
      </c>
      <c r="I85" s="9">
        <f t="shared" si="2"/>
        <v>172.06162728088543</v>
      </c>
      <c r="J85" s="3">
        <f t="shared" si="3"/>
        <v>575202.02</v>
      </c>
      <c r="K85" s="3">
        <v>3343</v>
      </c>
    </row>
    <row r="86" spans="1:11" x14ac:dyDescent="0.15">
      <c r="A86" s="2" t="s">
        <v>4</v>
      </c>
      <c r="B86" s="2" t="s">
        <v>92</v>
      </c>
      <c r="C86" s="2" t="s">
        <v>165</v>
      </c>
      <c r="D86" s="2" t="s">
        <v>166</v>
      </c>
      <c r="E86" s="7">
        <v>43916</v>
      </c>
      <c r="F86" s="7">
        <v>44500</v>
      </c>
      <c r="G86" s="8">
        <v>692312.1</v>
      </c>
      <c r="H86" s="9">
        <v>2053</v>
      </c>
      <c r="I86" s="9">
        <f t="shared" si="2"/>
        <v>337.21972722844617</v>
      </c>
      <c r="J86" s="3">
        <f t="shared" si="3"/>
        <v>692312.1</v>
      </c>
      <c r="K86" s="3">
        <v>2053</v>
      </c>
    </row>
    <row r="87" spans="1:11" x14ac:dyDescent="0.15">
      <c r="A87" s="2" t="s">
        <v>4</v>
      </c>
      <c r="B87" s="2" t="s">
        <v>92</v>
      </c>
      <c r="C87" s="2" t="s">
        <v>167</v>
      </c>
      <c r="D87" s="2" t="s">
        <v>168</v>
      </c>
      <c r="E87" s="7">
        <v>43734</v>
      </c>
      <c r="F87" s="7">
        <v>44500</v>
      </c>
      <c r="G87" s="8">
        <v>777017.01</v>
      </c>
      <c r="H87" s="9">
        <v>2601</v>
      </c>
      <c r="I87" s="9">
        <f t="shared" si="2"/>
        <v>298.73779700115341</v>
      </c>
      <c r="J87" s="3">
        <f t="shared" si="3"/>
        <v>777017.01</v>
      </c>
      <c r="K87" s="3">
        <v>2601</v>
      </c>
    </row>
    <row r="88" spans="1:11" x14ac:dyDescent="0.15">
      <c r="A88" s="2" t="s">
        <v>4</v>
      </c>
      <c r="B88" s="2" t="s">
        <v>92</v>
      </c>
      <c r="C88" s="2" t="s">
        <v>169</v>
      </c>
      <c r="D88" s="2" t="s">
        <v>170</v>
      </c>
      <c r="E88" s="7">
        <v>43790</v>
      </c>
      <c r="F88" s="7">
        <v>44500</v>
      </c>
      <c r="G88" s="8">
        <v>1859325.97</v>
      </c>
      <c r="H88" s="9">
        <v>4646</v>
      </c>
      <c r="I88" s="9">
        <f t="shared" si="2"/>
        <v>400.19930477830388</v>
      </c>
      <c r="J88" s="3">
        <f t="shared" si="3"/>
        <v>1859325.9699999997</v>
      </c>
      <c r="K88" s="3">
        <v>4646</v>
      </c>
    </row>
    <row r="89" spans="1:11" x14ac:dyDescent="0.15">
      <c r="A89" s="2" t="s">
        <v>12</v>
      </c>
      <c r="B89" s="2" t="s">
        <v>92</v>
      </c>
      <c r="C89" s="2" t="s">
        <v>171</v>
      </c>
      <c r="D89" s="2" t="s">
        <v>172</v>
      </c>
      <c r="E89" s="7">
        <v>43817</v>
      </c>
      <c r="F89" s="7">
        <v>44651</v>
      </c>
      <c r="G89" s="8">
        <v>1121605.78</v>
      </c>
      <c r="H89" s="9">
        <v>2892</v>
      </c>
      <c r="I89" s="9">
        <f t="shared" si="2"/>
        <v>387.83049100968191</v>
      </c>
      <c r="J89" s="3">
        <f t="shared" si="3"/>
        <v>109756.02895573998</v>
      </c>
      <c r="K89" s="3">
        <v>283</v>
      </c>
    </row>
    <row r="90" spans="1:11" x14ac:dyDescent="0.15">
      <c r="A90" s="2" t="s">
        <v>4</v>
      </c>
      <c r="B90" s="2" t="s">
        <v>92</v>
      </c>
      <c r="C90" s="2" t="s">
        <v>173</v>
      </c>
      <c r="D90" s="2" t="s">
        <v>174</v>
      </c>
      <c r="E90" s="7">
        <v>43888</v>
      </c>
      <c r="F90" s="7">
        <v>44500</v>
      </c>
      <c r="G90" s="8">
        <v>1437660</v>
      </c>
      <c r="H90" s="9">
        <v>4212</v>
      </c>
      <c r="I90" s="9">
        <f t="shared" si="2"/>
        <v>341.32478632478632</v>
      </c>
      <c r="J90" s="3">
        <f t="shared" si="3"/>
        <v>1437660</v>
      </c>
      <c r="K90" s="3">
        <v>4212</v>
      </c>
    </row>
    <row r="91" spans="1:11" x14ac:dyDescent="0.15">
      <c r="A91" s="2" t="s">
        <v>12</v>
      </c>
      <c r="B91" s="2" t="s">
        <v>92</v>
      </c>
      <c r="C91" s="2" t="s">
        <v>175</v>
      </c>
      <c r="D91" s="2" t="s">
        <v>176</v>
      </c>
      <c r="E91" s="7">
        <v>43789</v>
      </c>
      <c r="F91" s="7">
        <v>44286</v>
      </c>
      <c r="G91" s="8">
        <v>534421.01</v>
      </c>
      <c r="H91" s="9">
        <v>1743</v>
      </c>
      <c r="I91" s="9">
        <f t="shared" si="2"/>
        <v>306.60987378083763</v>
      </c>
      <c r="J91" s="3">
        <f t="shared" si="3"/>
        <v>534421.01</v>
      </c>
      <c r="K91" s="3">
        <v>1743</v>
      </c>
    </row>
    <row r="92" spans="1:11" x14ac:dyDescent="0.15">
      <c r="A92" s="2" t="s">
        <v>4</v>
      </c>
      <c r="B92" s="2" t="s">
        <v>92</v>
      </c>
      <c r="C92" s="2" t="s">
        <v>177</v>
      </c>
      <c r="D92" s="2" t="s">
        <v>178</v>
      </c>
      <c r="E92" s="7">
        <v>43888</v>
      </c>
      <c r="F92" s="7">
        <v>44104</v>
      </c>
      <c r="G92" s="8">
        <v>8428.49</v>
      </c>
      <c r="H92" s="2">
        <v>112</v>
      </c>
      <c r="I92" s="9">
        <f t="shared" si="2"/>
        <v>75.254374999999996</v>
      </c>
      <c r="J92" s="3">
        <f t="shared" si="3"/>
        <v>8428.49</v>
      </c>
      <c r="K92" s="3">
        <v>112</v>
      </c>
    </row>
    <row r="93" spans="1:11" x14ac:dyDescent="0.15">
      <c r="A93" s="2" t="s">
        <v>12</v>
      </c>
      <c r="B93" s="2" t="s">
        <v>92</v>
      </c>
      <c r="C93" s="2" t="s">
        <v>179</v>
      </c>
      <c r="D93" s="2" t="s">
        <v>180</v>
      </c>
      <c r="E93" s="7">
        <v>43768</v>
      </c>
      <c r="F93" s="7">
        <v>44286</v>
      </c>
      <c r="G93" s="8">
        <v>713901.54</v>
      </c>
      <c r="H93" s="9">
        <v>1899</v>
      </c>
      <c r="I93" s="9">
        <f t="shared" si="2"/>
        <v>375.93551342812009</v>
      </c>
      <c r="J93" s="3">
        <f t="shared" si="3"/>
        <v>713901.54</v>
      </c>
      <c r="K93" s="3">
        <v>1899</v>
      </c>
    </row>
    <row r="94" spans="1:11" x14ac:dyDescent="0.15">
      <c r="A94" s="2" t="s">
        <v>4</v>
      </c>
      <c r="B94" s="2" t="s">
        <v>92</v>
      </c>
      <c r="C94" s="2" t="s">
        <v>181</v>
      </c>
      <c r="D94" s="2" t="s">
        <v>182</v>
      </c>
      <c r="E94" s="7">
        <v>43769</v>
      </c>
      <c r="F94" s="7">
        <v>44043</v>
      </c>
      <c r="G94" s="8">
        <v>137366.03</v>
      </c>
      <c r="H94" s="2">
        <v>399</v>
      </c>
      <c r="I94" s="9">
        <f t="shared" si="2"/>
        <v>344.27576441102758</v>
      </c>
      <c r="J94" s="3">
        <f t="shared" si="3"/>
        <v>137366.03</v>
      </c>
      <c r="K94" s="3">
        <v>399</v>
      </c>
    </row>
    <row r="95" spans="1:11" x14ac:dyDescent="0.15">
      <c r="A95" s="2" t="s">
        <v>4</v>
      </c>
      <c r="B95" s="2" t="s">
        <v>92</v>
      </c>
      <c r="C95" s="2" t="s">
        <v>183</v>
      </c>
      <c r="D95" s="2" t="s">
        <v>184</v>
      </c>
      <c r="E95" s="7">
        <v>43790</v>
      </c>
      <c r="F95" s="7">
        <v>44012</v>
      </c>
      <c r="G95" s="8">
        <v>210568.42</v>
      </c>
      <c r="H95" s="2">
        <v>750</v>
      </c>
      <c r="I95" s="9">
        <f t="shared" si="2"/>
        <v>280.75789333333336</v>
      </c>
      <c r="J95" s="3">
        <f t="shared" si="3"/>
        <v>106687.99946666668</v>
      </c>
      <c r="K95" s="3">
        <v>380</v>
      </c>
    </row>
    <row r="96" spans="1:11" x14ac:dyDescent="0.15">
      <c r="A96" s="2" t="s">
        <v>4</v>
      </c>
      <c r="B96" s="2" t="s">
        <v>92</v>
      </c>
      <c r="C96" s="2" t="s">
        <v>183</v>
      </c>
      <c r="D96" s="2" t="s">
        <v>185</v>
      </c>
      <c r="E96" s="7">
        <v>43790</v>
      </c>
      <c r="F96" s="7">
        <v>44012</v>
      </c>
      <c r="G96" s="8">
        <v>323115.56</v>
      </c>
      <c r="H96" s="9">
        <v>1160</v>
      </c>
      <c r="I96" s="9">
        <f t="shared" si="2"/>
        <v>278.54789655172414</v>
      </c>
      <c r="J96" s="3">
        <f t="shared" si="3"/>
        <v>116990.11655172413</v>
      </c>
      <c r="K96" s="3">
        <v>420</v>
      </c>
    </row>
    <row r="97" spans="1:11" x14ac:dyDescent="0.15">
      <c r="A97" s="2" t="s">
        <v>4</v>
      </c>
      <c r="B97" s="2" t="s">
        <v>92</v>
      </c>
      <c r="C97" s="2" t="s">
        <v>186</v>
      </c>
      <c r="D97" s="2" t="s">
        <v>187</v>
      </c>
      <c r="E97" s="7">
        <v>43860</v>
      </c>
      <c r="F97" s="7">
        <v>44500</v>
      </c>
      <c r="G97" s="8">
        <v>910712.61</v>
      </c>
      <c r="H97" s="9">
        <v>2409</v>
      </c>
      <c r="I97" s="9">
        <f t="shared" si="2"/>
        <v>378.04591531755915</v>
      </c>
      <c r="J97" s="3">
        <f t="shared" si="3"/>
        <v>910712.61</v>
      </c>
      <c r="K97" s="3">
        <v>2409</v>
      </c>
    </row>
    <row r="98" spans="1:11" x14ac:dyDescent="0.15">
      <c r="A98" s="2" t="s">
        <v>12</v>
      </c>
      <c r="B98" s="2" t="s">
        <v>92</v>
      </c>
      <c r="C98" s="2" t="s">
        <v>188</v>
      </c>
      <c r="D98" s="2" t="s">
        <v>189</v>
      </c>
      <c r="E98" s="7">
        <v>43915</v>
      </c>
      <c r="F98" s="7">
        <v>44651</v>
      </c>
      <c r="G98" s="8">
        <v>690026.06</v>
      </c>
      <c r="H98" s="9">
        <v>2811</v>
      </c>
      <c r="I98" s="9">
        <f t="shared" si="2"/>
        <v>245.47351832088228</v>
      </c>
      <c r="J98" s="3">
        <f t="shared" si="3"/>
        <v>690026.06</v>
      </c>
      <c r="K98" s="3">
        <v>2811</v>
      </c>
    </row>
    <row r="99" spans="1:11" x14ac:dyDescent="0.15">
      <c r="A99" s="2" t="s">
        <v>4</v>
      </c>
      <c r="B99" s="2" t="s">
        <v>92</v>
      </c>
      <c r="C99" s="2" t="s">
        <v>190</v>
      </c>
      <c r="D99" s="2" t="s">
        <v>191</v>
      </c>
      <c r="E99" s="7">
        <v>43860</v>
      </c>
      <c r="F99" s="7">
        <v>44500</v>
      </c>
      <c r="G99" s="8">
        <v>1970744.61</v>
      </c>
      <c r="H99" s="9">
        <v>6229</v>
      </c>
      <c r="I99" s="9">
        <f t="shared" si="2"/>
        <v>316.38218173061489</v>
      </c>
      <c r="J99" s="3">
        <f t="shared" si="3"/>
        <v>1970744.61</v>
      </c>
      <c r="K99" s="3">
        <v>6229</v>
      </c>
    </row>
    <row r="100" spans="1:11" x14ac:dyDescent="0.15">
      <c r="A100" s="2" t="s">
        <v>12</v>
      </c>
      <c r="B100" s="2" t="s">
        <v>92</v>
      </c>
      <c r="C100" s="2" t="s">
        <v>40</v>
      </c>
      <c r="D100" s="2" t="s">
        <v>192</v>
      </c>
      <c r="E100" s="7">
        <v>43887</v>
      </c>
      <c r="F100" s="7">
        <v>44183</v>
      </c>
      <c r="G100" s="8">
        <v>99811.1</v>
      </c>
      <c r="H100" s="2">
        <v>305</v>
      </c>
      <c r="I100" s="9">
        <f t="shared" si="2"/>
        <v>327.24950819672131</v>
      </c>
      <c r="J100" s="3">
        <f t="shared" si="3"/>
        <v>99811.1</v>
      </c>
      <c r="K100" s="3">
        <v>305</v>
      </c>
    </row>
    <row r="101" spans="1:11" x14ac:dyDescent="0.15">
      <c r="A101" s="2" t="s">
        <v>4</v>
      </c>
      <c r="B101" s="2" t="s">
        <v>92</v>
      </c>
      <c r="C101" s="2" t="s">
        <v>193</v>
      </c>
      <c r="D101" s="2" t="s">
        <v>194</v>
      </c>
      <c r="E101" s="7">
        <v>43888</v>
      </c>
      <c r="F101" s="7">
        <v>44135</v>
      </c>
      <c r="G101" s="8">
        <v>377313.04</v>
      </c>
      <c r="H101" s="2">
        <v>558</v>
      </c>
      <c r="I101" s="9">
        <f t="shared" si="2"/>
        <v>676.18824372759855</v>
      </c>
      <c r="J101" s="3">
        <f t="shared" si="3"/>
        <v>377313.04</v>
      </c>
      <c r="K101" s="3">
        <v>558</v>
      </c>
    </row>
    <row r="102" spans="1:11" x14ac:dyDescent="0.15">
      <c r="A102" s="2" t="s">
        <v>4</v>
      </c>
      <c r="B102" s="2" t="s">
        <v>92</v>
      </c>
      <c r="C102" s="2" t="s">
        <v>195</v>
      </c>
      <c r="D102" s="2" t="s">
        <v>196</v>
      </c>
      <c r="E102" s="7">
        <v>43888</v>
      </c>
      <c r="F102" s="7">
        <v>44135</v>
      </c>
      <c r="G102" s="8">
        <v>1190821.8899999999</v>
      </c>
      <c r="H102" s="9">
        <v>2131</v>
      </c>
      <c r="I102" s="9">
        <f t="shared" si="2"/>
        <v>558.80895823557012</v>
      </c>
      <c r="J102" s="3">
        <f t="shared" si="3"/>
        <v>1190821.8899999999</v>
      </c>
      <c r="K102" s="3">
        <v>2131</v>
      </c>
    </row>
    <row r="103" spans="1:11" x14ac:dyDescent="0.15">
      <c r="A103" s="2" t="s">
        <v>4</v>
      </c>
      <c r="B103" s="2" t="s">
        <v>92</v>
      </c>
      <c r="C103" s="2" t="s">
        <v>197</v>
      </c>
      <c r="D103" s="2" t="s">
        <v>198</v>
      </c>
      <c r="E103" s="7">
        <v>43860</v>
      </c>
      <c r="F103" s="7">
        <v>44043</v>
      </c>
      <c r="G103" s="8">
        <v>358057.95</v>
      </c>
      <c r="H103" s="2">
        <v>773</v>
      </c>
      <c r="I103" s="9">
        <f t="shared" si="2"/>
        <v>463.20562742561452</v>
      </c>
      <c r="J103" s="3">
        <f t="shared" si="3"/>
        <v>237624.48686934024</v>
      </c>
      <c r="K103" s="3">
        <v>513</v>
      </c>
    </row>
    <row r="104" spans="1:11" x14ac:dyDescent="0.15">
      <c r="A104" s="2" t="s">
        <v>4</v>
      </c>
      <c r="B104" s="2" t="s">
        <v>92</v>
      </c>
      <c r="C104" s="2" t="s">
        <v>199</v>
      </c>
      <c r="D104" s="2" t="s">
        <v>200</v>
      </c>
      <c r="E104" s="7">
        <v>43860</v>
      </c>
      <c r="F104" s="7">
        <v>44043</v>
      </c>
      <c r="G104" s="8">
        <v>654363.14</v>
      </c>
      <c r="H104" s="9">
        <v>1368</v>
      </c>
      <c r="I104" s="9">
        <f t="shared" si="2"/>
        <v>478.33562865497078</v>
      </c>
      <c r="J104" s="3">
        <f t="shared" si="3"/>
        <v>192769.25834795323</v>
      </c>
      <c r="K104" s="3">
        <v>403</v>
      </c>
    </row>
    <row r="105" spans="1:11" x14ac:dyDescent="0.15">
      <c r="A105" s="2" t="s">
        <v>4</v>
      </c>
      <c r="B105" s="2" t="s">
        <v>92</v>
      </c>
      <c r="C105" s="2" t="s">
        <v>201</v>
      </c>
      <c r="D105" s="2" t="s">
        <v>202</v>
      </c>
      <c r="E105" s="7">
        <v>43860</v>
      </c>
      <c r="F105" s="7">
        <v>44043</v>
      </c>
      <c r="G105" s="8">
        <v>256289.64</v>
      </c>
      <c r="H105" s="2">
        <v>703</v>
      </c>
      <c r="I105" s="9">
        <f t="shared" si="2"/>
        <v>364.5656330014225</v>
      </c>
      <c r="J105" s="3">
        <f t="shared" si="3"/>
        <v>135982.98110953058</v>
      </c>
      <c r="K105" s="3">
        <v>373</v>
      </c>
    </row>
    <row r="106" spans="1:11" x14ac:dyDescent="0.15">
      <c r="A106" s="2" t="s">
        <v>4</v>
      </c>
      <c r="B106" s="2" t="s">
        <v>92</v>
      </c>
      <c r="C106" s="2" t="s">
        <v>203</v>
      </c>
      <c r="D106" s="2" t="s">
        <v>204</v>
      </c>
      <c r="E106" s="7">
        <v>43860</v>
      </c>
      <c r="F106" s="7">
        <v>44043</v>
      </c>
      <c r="G106" s="8">
        <v>371936.06</v>
      </c>
      <c r="H106" s="9">
        <v>1053</v>
      </c>
      <c r="I106" s="9">
        <f t="shared" si="2"/>
        <v>353.21563152896488</v>
      </c>
      <c r="J106" s="3">
        <f t="shared" si="3"/>
        <v>85831.398461538469</v>
      </c>
      <c r="K106" s="3">
        <v>243</v>
      </c>
    </row>
    <row r="107" spans="1:11" x14ac:dyDescent="0.15">
      <c r="A107" s="2" t="s">
        <v>12</v>
      </c>
      <c r="B107" s="2" t="s">
        <v>92</v>
      </c>
      <c r="C107" s="2" t="s">
        <v>205</v>
      </c>
      <c r="D107" s="2" t="s">
        <v>206</v>
      </c>
      <c r="E107" s="7">
        <v>43950</v>
      </c>
      <c r="F107" s="7">
        <v>45016</v>
      </c>
      <c r="G107" s="8">
        <v>3404494.67</v>
      </c>
      <c r="H107" s="9">
        <v>7778</v>
      </c>
      <c r="I107" s="9">
        <f t="shared" si="2"/>
        <v>437.70823733607608</v>
      </c>
      <c r="J107" s="3">
        <f t="shared" si="3"/>
        <v>3404494.67</v>
      </c>
      <c r="K107" s="3">
        <v>7778</v>
      </c>
    </row>
    <row r="108" spans="1:11" x14ac:dyDescent="0.15">
      <c r="A108" s="2" t="s">
        <v>4</v>
      </c>
      <c r="B108" s="2" t="s">
        <v>92</v>
      </c>
      <c r="C108" s="2" t="s">
        <v>207</v>
      </c>
      <c r="D108" s="2" t="s">
        <v>208</v>
      </c>
      <c r="E108" s="7">
        <v>43979</v>
      </c>
      <c r="F108" s="7">
        <v>44165</v>
      </c>
      <c r="G108" s="8">
        <v>137909.47</v>
      </c>
      <c r="H108" s="2">
        <v>370</v>
      </c>
      <c r="I108" s="9">
        <f t="shared" si="2"/>
        <v>372.72829729729727</v>
      </c>
      <c r="J108" s="3">
        <f t="shared" si="3"/>
        <v>137909.47</v>
      </c>
      <c r="K108" s="3">
        <v>370</v>
      </c>
    </row>
    <row r="109" spans="1:11" x14ac:dyDescent="0.15">
      <c r="A109" s="2" t="s">
        <v>4</v>
      </c>
      <c r="B109" s="2" t="s">
        <v>92</v>
      </c>
      <c r="C109" s="2" t="s">
        <v>209</v>
      </c>
      <c r="D109" s="2" t="s">
        <v>210</v>
      </c>
      <c r="E109" s="7">
        <v>43979</v>
      </c>
      <c r="F109" s="7">
        <v>44165</v>
      </c>
      <c r="G109" s="8">
        <v>35717.54</v>
      </c>
      <c r="H109" s="2">
        <v>137</v>
      </c>
      <c r="I109" s="9">
        <f t="shared" si="2"/>
        <v>260.71197080291972</v>
      </c>
      <c r="J109" s="3">
        <f t="shared" si="3"/>
        <v>35717.54</v>
      </c>
      <c r="K109" s="3">
        <v>137</v>
      </c>
    </row>
    <row r="110" spans="1:11" x14ac:dyDescent="0.15">
      <c r="A110" s="2" t="s">
        <v>4</v>
      </c>
      <c r="B110" s="2" t="s">
        <v>92</v>
      </c>
      <c r="C110" s="2" t="s">
        <v>211</v>
      </c>
      <c r="D110" s="2" t="s">
        <v>212</v>
      </c>
      <c r="E110" s="7">
        <v>43951</v>
      </c>
      <c r="F110" s="7">
        <v>44135</v>
      </c>
      <c r="G110" s="8">
        <v>501077.44</v>
      </c>
      <c r="H110" s="9">
        <v>1510</v>
      </c>
      <c r="I110" s="9">
        <f t="shared" si="2"/>
        <v>331.83936423841061</v>
      </c>
      <c r="J110" s="3">
        <f t="shared" si="3"/>
        <v>501077.44</v>
      </c>
      <c r="K110" s="3">
        <v>1510</v>
      </c>
    </row>
    <row r="111" spans="1:11" x14ac:dyDescent="0.15">
      <c r="A111" s="2" t="s">
        <v>8</v>
      </c>
      <c r="B111" s="2" t="s">
        <v>213</v>
      </c>
      <c r="C111" s="2" t="s">
        <v>214</v>
      </c>
      <c r="D111" s="2" t="s">
        <v>215</v>
      </c>
      <c r="E111" s="7">
        <v>43054</v>
      </c>
      <c r="F111" s="7">
        <v>44135</v>
      </c>
      <c r="G111" s="8">
        <v>2649522</v>
      </c>
      <c r="H111" s="9">
        <v>6660</v>
      </c>
      <c r="I111" s="9">
        <f t="shared" si="2"/>
        <v>397.8261261261261</v>
      </c>
      <c r="J111" s="3">
        <f t="shared" si="3"/>
        <v>795.6522522522522</v>
      </c>
      <c r="K111" s="3">
        <v>2</v>
      </c>
    </row>
    <row r="112" spans="1:11" x14ac:dyDescent="0.15">
      <c r="A112" s="2" t="s">
        <v>8</v>
      </c>
      <c r="B112" s="2" t="s">
        <v>213</v>
      </c>
      <c r="C112" s="2" t="s">
        <v>216</v>
      </c>
      <c r="D112" s="2" t="s">
        <v>217</v>
      </c>
      <c r="E112" s="7">
        <v>43250</v>
      </c>
      <c r="F112" s="7">
        <v>44500</v>
      </c>
      <c r="G112" s="8">
        <v>1067393.69</v>
      </c>
      <c r="H112" s="9">
        <v>4006</v>
      </c>
      <c r="I112" s="9">
        <f t="shared" si="2"/>
        <v>266.44874937593607</v>
      </c>
      <c r="J112" s="3">
        <f t="shared" si="3"/>
        <v>875817.03919870185</v>
      </c>
      <c r="K112" s="3">
        <v>3287</v>
      </c>
    </row>
    <row r="113" spans="1:11" x14ac:dyDescent="0.15">
      <c r="A113" s="2" t="s">
        <v>8</v>
      </c>
      <c r="B113" s="2" t="s">
        <v>213</v>
      </c>
      <c r="C113" s="2" t="s">
        <v>218</v>
      </c>
      <c r="D113" s="2" t="s">
        <v>219</v>
      </c>
      <c r="E113" s="7">
        <v>43306</v>
      </c>
      <c r="F113" s="7">
        <v>44135</v>
      </c>
      <c r="G113" s="8">
        <v>761460</v>
      </c>
      <c r="H113" s="9">
        <v>1497</v>
      </c>
      <c r="I113" s="9">
        <f t="shared" si="2"/>
        <v>508.65731462925851</v>
      </c>
      <c r="J113" s="3">
        <f t="shared" si="3"/>
        <v>565626.93386773544</v>
      </c>
      <c r="K113" s="3">
        <v>1112</v>
      </c>
    </row>
    <row r="114" spans="1:11" x14ac:dyDescent="0.15">
      <c r="A114" s="2" t="s">
        <v>8</v>
      </c>
      <c r="B114" s="2" t="s">
        <v>213</v>
      </c>
      <c r="C114" s="2" t="s">
        <v>220</v>
      </c>
      <c r="D114" s="2" t="s">
        <v>221</v>
      </c>
      <c r="E114" s="7">
        <v>43495</v>
      </c>
      <c r="F114" s="7">
        <v>44135</v>
      </c>
      <c r="G114" s="8">
        <v>602200.06999999995</v>
      </c>
      <c r="H114" s="9">
        <v>3373</v>
      </c>
      <c r="I114" s="9">
        <f t="shared" si="2"/>
        <v>178.53544915505483</v>
      </c>
      <c r="J114" s="3">
        <f t="shared" si="3"/>
        <v>174607.66927364364</v>
      </c>
      <c r="K114" s="3">
        <v>978</v>
      </c>
    </row>
    <row r="115" spans="1:11" x14ac:dyDescent="0.15">
      <c r="A115" s="2" t="s">
        <v>8</v>
      </c>
      <c r="B115" s="2" t="s">
        <v>213</v>
      </c>
      <c r="C115" s="2" t="s">
        <v>222</v>
      </c>
      <c r="D115" s="2" t="s">
        <v>223</v>
      </c>
      <c r="E115" s="7">
        <v>43446</v>
      </c>
      <c r="F115" s="7">
        <v>44500</v>
      </c>
      <c r="G115" s="8">
        <v>1328000</v>
      </c>
      <c r="H115" s="9">
        <v>4739</v>
      </c>
      <c r="I115" s="9">
        <f t="shared" si="2"/>
        <v>280.22789618062882</v>
      </c>
      <c r="J115" s="3">
        <f t="shared" si="3"/>
        <v>372422.87402405572</v>
      </c>
      <c r="K115" s="3">
        <v>1329</v>
      </c>
    </row>
    <row r="116" spans="1:11" x14ac:dyDescent="0.15">
      <c r="A116" s="2" t="s">
        <v>8</v>
      </c>
      <c r="B116" s="2" t="s">
        <v>213</v>
      </c>
      <c r="C116" s="2" t="s">
        <v>224</v>
      </c>
      <c r="D116" s="2" t="s">
        <v>225</v>
      </c>
      <c r="E116" s="7">
        <v>43705</v>
      </c>
      <c r="F116" s="7">
        <v>44849</v>
      </c>
      <c r="G116" s="8">
        <v>1255600</v>
      </c>
      <c r="H116" s="9">
        <v>9205</v>
      </c>
      <c r="I116" s="9">
        <f t="shared" si="2"/>
        <v>136.40412819120044</v>
      </c>
      <c r="J116" s="3">
        <f t="shared" si="3"/>
        <v>1255600</v>
      </c>
      <c r="K116" s="3">
        <v>9205</v>
      </c>
    </row>
    <row r="117" spans="1:11" x14ac:dyDescent="0.15">
      <c r="A117" s="2" t="s">
        <v>8</v>
      </c>
      <c r="B117" s="2" t="s">
        <v>213</v>
      </c>
      <c r="C117" s="2" t="s">
        <v>226</v>
      </c>
      <c r="D117" s="2" t="s">
        <v>227</v>
      </c>
      <c r="E117" s="7">
        <v>43614</v>
      </c>
      <c r="F117" s="7">
        <v>44865</v>
      </c>
      <c r="G117" s="8">
        <v>1751396.07</v>
      </c>
      <c r="H117" s="9">
        <v>11459</v>
      </c>
      <c r="I117" s="9">
        <f t="shared" si="2"/>
        <v>152.84021904180122</v>
      </c>
      <c r="J117" s="3">
        <f t="shared" si="3"/>
        <v>1604516.6195008291</v>
      </c>
      <c r="K117" s="3">
        <v>10498</v>
      </c>
    </row>
    <row r="118" spans="1:11" x14ac:dyDescent="0.15">
      <c r="A118" s="2" t="s">
        <v>8</v>
      </c>
      <c r="B118" s="2" t="s">
        <v>213</v>
      </c>
      <c r="C118" s="2" t="s">
        <v>228</v>
      </c>
      <c r="D118" s="2" t="s">
        <v>229</v>
      </c>
      <c r="E118" s="7">
        <v>43670</v>
      </c>
      <c r="F118" s="7">
        <v>44865</v>
      </c>
      <c r="G118" s="8">
        <v>1011585.64</v>
      </c>
      <c r="H118" s="9">
        <v>12800</v>
      </c>
      <c r="I118" s="9">
        <f t="shared" si="2"/>
        <v>79.030128125000005</v>
      </c>
      <c r="J118" s="3">
        <f t="shared" si="3"/>
        <v>937850.530459375</v>
      </c>
      <c r="K118" s="3">
        <v>11867</v>
      </c>
    </row>
    <row r="119" spans="1:11" x14ac:dyDescent="0.15">
      <c r="A119" s="2" t="s">
        <v>8</v>
      </c>
      <c r="B119" s="2" t="s">
        <v>213</v>
      </c>
      <c r="C119" s="2" t="s">
        <v>230</v>
      </c>
      <c r="D119" s="2" t="s">
        <v>231</v>
      </c>
      <c r="E119" s="7">
        <v>43978</v>
      </c>
      <c r="F119" s="7">
        <v>44834</v>
      </c>
      <c r="G119" s="8">
        <v>1922487</v>
      </c>
      <c r="H119" s="9">
        <v>7672</v>
      </c>
      <c r="I119" s="9">
        <f t="shared" si="2"/>
        <v>250.58485401459853</v>
      </c>
      <c r="J119" s="3">
        <f t="shared" si="3"/>
        <v>1922487</v>
      </c>
      <c r="K119" s="3">
        <v>7672</v>
      </c>
    </row>
    <row r="120" spans="1:11" x14ac:dyDescent="0.15">
      <c r="A120" s="2" t="s">
        <v>4</v>
      </c>
      <c r="B120" s="2" t="s">
        <v>232</v>
      </c>
      <c r="C120" s="2" t="s">
        <v>233</v>
      </c>
      <c r="D120" s="2" t="s">
        <v>234</v>
      </c>
      <c r="E120" s="7">
        <v>43706</v>
      </c>
      <c r="F120" s="7">
        <v>44865</v>
      </c>
      <c r="G120" s="8">
        <v>1082837.78</v>
      </c>
      <c r="H120" s="9">
        <v>3809</v>
      </c>
      <c r="I120" s="9">
        <f t="shared" si="2"/>
        <v>284.28400630086639</v>
      </c>
      <c r="J120" s="3">
        <f t="shared" si="3"/>
        <v>1082837.78</v>
      </c>
      <c r="K120" s="3">
        <v>3809</v>
      </c>
    </row>
    <row r="121" spans="1:11" x14ac:dyDescent="0.15">
      <c r="A121" s="2" t="s">
        <v>8</v>
      </c>
      <c r="B121" s="2" t="s">
        <v>235</v>
      </c>
      <c r="C121" s="2" t="s">
        <v>236</v>
      </c>
      <c r="D121" s="2" t="s">
        <v>237</v>
      </c>
      <c r="E121" s="7">
        <v>42879</v>
      </c>
      <c r="F121" s="7">
        <v>44135</v>
      </c>
      <c r="G121" s="8">
        <v>908708.92</v>
      </c>
      <c r="H121" s="9">
        <v>5150</v>
      </c>
      <c r="I121" s="9">
        <f t="shared" si="2"/>
        <v>176.44833398058253</v>
      </c>
      <c r="J121" s="3">
        <f t="shared" si="3"/>
        <v>139747.08051262135</v>
      </c>
      <c r="K121" s="3">
        <v>792</v>
      </c>
    </row>
    <row r="122" spans="1:11" x14ac:dyDescent="0.15">
      <c r="A122" s="2" t="s">
        <v>8</v>
      </c>
      <c r="B122" s="2" t="s">
        <v>235</v>
      </c>
      <c r="C122" s="2" t="s">
        <v>238</v>
      </c>
      <c r="D122" s="2" t="s">
        <v>239</v>
      </c>
      <c r="E122" s="7">
        <v>43152</v>
      </c>
      <c r="F122" s="7">
        <v>44135</v>
      </c>
      <c r="G122" s="8">
        <v>2302581</v>
      </c>
      <c r="H122" s="9">
        <v>5445</v>
      </c>
      <c r="I122" s="9">
        <f t="shared" si="2"/>
        <v>422.87988980716256</v>
      </c>
      <c r="J122" s="3">
        <f t="shared" si="3"/>
        <v>2302581</v>
      </c>
      <c r="K122" s="3">
        <v>5445</v>
      </c>
    </row>
    <row r="123" spans="1:11" x14ac:dyDescent="0.15">
      <c r="A123" s="2" t="s">
        <v>8</v>
      </c>
      <c r="B123" s="2" t="s">
        <v>235</v>
      </c>
      <c r="C123" s="2" t="s">
        <v>240</v>
      </c>
      <c r="D123" s="2" t="s">
        <v>241</v>
      </c>
      <c r="E123" s="7">
        <v>43124</v>
      </c>
      <c r="F123" s="7">
        <v>44119</v>
      </c>
      <c r="G123" s="8">
        <v>1321862</v>
      </c>
      <c r="H123" s="9">
        <v>6544</v>
      </c>
      <c r="I123" s="9">
        <f t="shared" si="2"/>
        <v>201.99602689486554</v>
      </c>
      <c r="J123" s="3">
        <f t="shared" si="3"/>
        <v>513069.90831295849</v>
      </c>
      <c r="K123" s="3">
        <v>2540</v>
      </c>
    </row>
    <row r="124" spans="1:11" x14ac:dyDescent="0.15">
      <c r="A124" s="2" t="s">
        <v>4</v>
      </c>
      <c r="B124" s="2" t="s">
        <v>235</v>
      </c>
      <c r="C124" s="2" t="s">
        <v>242</v>
      </c>
      <c r="D124" s="2" t="s">
        <v>243</v>
      </c>
      <c r="E124" s="7">
        <v>43188</v>
      </c>
      <c r="F124" s="7">
        <v>44135</v>
      </c>
      <c r="G124" s="8">
        <v>1038165.68</v>
      </c>
      <c r="H124" s="9">
        <v>3698</v>
      </c>
      <c r="I124" s="9">
        <f t="shared" si="2"/>
        <v>280.73706868577614</v>
      </c>
      <c r="J124" s="3">
        <f t="shared" si="3"/>
        <v>94327.655078420779</v>
      </c>
      <c r="K124" s="3">
        <v>336</v>
      </c>
    </row>
    <row r="125" spans="1:11" x14ac:dyDescent="0.15">
      <c r="A125" s="2" t="s">
        <v>8</v>
      </c>
      <c r="B125" s="2" t="s">
        <v>235</v>
      </c>
      <c r="C125" s="2" t="s">
        <v>244</v>
      </c>
      <c r="D125" s="2" t="s">
        <v>245</v>
      </c>
      <c r="E125" s="7">
        <v>43124</v>
      </c>
      <c r="F125" s="7">
        <v>44135</v>
      </c>
      <c r="G125" s="8">
        <v>3124215</v>
      </c>
      <c r="H125" s="9">
        <v>8658</v>
      </c>
      <c r="I125" s="9">
        <f t="shared" ref="I125:I180" si="4">G125/H125</f>
        <v>360.84719334719335</v>
      </c>
      <c r="J125" s="3">
        <f t="shared" ref="J125:J180" si="5">I125*K125</f>
        <v>1244922.8170478172</v>
      </c>
      <c r="K125" s="3">
        <v>3450</v>
      </c>
    </row>
    <row r="126" spans="1:11" x14ac:dyDescent="0.15">
      <c r="A126" s="2" t="s">
        <v>8</v>
      </c>
      <c r="B126" s="2" t="s">
        <v>235</v>
      </c>
      <c r="C126" s="2" t="s">
        <v>246</v>
      </c>
      <c r="D126" s="2" t="s">
        <v>247</v>
      </c>
      <c r="E126" s="7">
        <v>43264</v>
      </c>
      <c r="F126" s="7">
        <v>44500</v>
      </c>
      <c r="G126" s="8">
        <v>898829</v>
      </c>
      <c r="H126" s="9">
        <v>4441</v>
      </c>
      <c r="I126" s="9">
        <f t="shared" si="4"/>
        <v>202.39337986939879</v>
      </c>
      <c r="J126" s="3">
        <f t="shared" si="5"/>
        <v>867862.81287998194</v>
      </c>
      <c r="K126" s="3">
        <v>4288</v>
      </c>
    </row>
    <row r="127" spans="1:11" x14ac:dyDescent="0.15">
      <c r="A127" s="2" t="s">
        <v>4</v>
      </c>
      <c r="B127" s="2" t="s">
        <v>235</v>
      </c>
      <c r="C127" s="2" t="s">
        <v>248</v>
      </c>
      <c r="D127" s="2" t="s">
        <v>249</v>
      </c>
      <c r="E127" s="7">
        <v>43419</v>
      </c>
      <c r="F127" s="7">
        <v>44500</v>
      </c>
      <c r="G127" s="8">
        <v>2423400.3199999998</v>
      </c>
      <c r="H127" s="9">
        <v>6741</v>
      </c>
      <c r="I127" s="9">
        <f t="shared" si="4"/>
        <v>359.50160510310042</v>
      </c>
      <c r="J127" s="3">
        <f t="shared" si="5"/>
        <v>1722731.6916540572</v>
      </c>
      <c r="K127" s="3">
        <v>4792</v>
      </c>
    </row>
    <row r="128" spans="1:11" x14ac:dyDescent="0.15">
      <c r="A128" s="2" t="s">
        <v>4</v>
      </c>
      <c r="B128" s="2" t="s">
        <v>235</v>
      </c>
      <c r="C128" s="2" t="s">
        <v>250</v>
      </c>
      <c r="D128" s="2" t="s">
        <v>251</v>
      </c>
      <c r="E128" s="7">
        <v>43342</v>
      </c>
      <c r="F128" s="7">
        <v>44135</v>
      </c>
      <c r="G128" s="8">
        <v>1324305.9199999999</v>
      </c>
      <c r="H128" s="9">
        <v>2743</v>
      </c>
      <c r="I128" s="9">
        <f t="shared" si="4"/>
        <v>482.79472110827561</v>
      </c>
      <c r="J128" s="3">
        <f t="shared" si="5"/>
        <v>748814.61243893544</v>
      </c>
      <c r="K128" s="3">
        <v>1551</v>
      </c>
    </row>
    <row r="129" spans="1:11" x14ac:dyDescent="0.15">
      <c r="A129" s="2" t="s">
        <v>4</v>
      </c>
      <c r="B129" s="2" t="s">
        <v>235</v>
      </c>
      <c r="C129" s="2" t="s">
        <v>252</v>
      </c>
      <c r="D129" s="2" t="s">
        <v>253</v>
      </c>
      <c r="E129" s="7">
        <v>43496</v>
      </c>
      <c r="F129" s="7">
        <v>44135</v>
      </c>
      <c r="G129" s="8">
        <v>651130</v>
      </c>
      <c r="H129" s="9">
        <v>1601</v>
      </c>
      <c r="I129" s="9">
        <f t="shared" si="4"/>
        <v>406.70206121174266</v>
      </c>
      <c r="J129" s="3">
        <f t="shared" si="5"/>
        <v>76053.285446595881</v>
      </c>
      <c r="K129" s="3">
        <v>187</v>
      </c>
    </row>
    <row r="130" spans="1:11" x14ac:dyDescent="0.15">
      <c r="A130" s="2" t="s">
        <v>4</v>
      </c>
      <c r="B130" s="2" t="s">
        <v>235</v>
      </c>
      <c r="C130" s="2" t="s">
        <v>254</v>
      </c>
      <c r="D130" s="2" t="s">
        <v>255</v>
      </c>
      <c r="E130" s="7">
        <v>43888</v>
      </c>
      <c r="F130" s="7">
        <v>44865</v>
      </c>
      <c r="G130" s="8">
        <v>1199160</v>
      </c>
      <c r="H130" s="9">
        <v>3190</v>
      </c>
      <c r="I130" s="9">
        <f t="shared" si="4"/>
        <v>375.91222570532915</v>
      </c>
      <c r="J130" s="3">
        <f t="shared" si="5"/>
        <v>1199160</v>
      </c>
      <c r="K130" s="3">
        <v>3190</v>
      </c>
    </row>
    <row r="131" spans="1:11" x14ac:dyDescent="0.15">
      <c r="A131" s="2" t="s">
        <v>8</v>
      </c>
      <c r="B131" s="2" t="s">
        <v>235</v>
      </c>
      <c r="C131" s="2" t="s">
        <v>256</v>
      </c>
      <c r="D131" s="2" t="s">
        <v>257</v>
      </c>
      <c r="E131" s="7">
        <v>43915</v>
      </c>
      <c r="F131" s="7">
        <v>44865</v>
      </c>
      <c r="G131" s="8">
        <v>1734477.99</v>
      </c>
      <c r="H131" s="9">
        <v>6473</v>
      </c>
      <c r="I131" s="9">
        <f t="shared" si="4"/>
        <v>267.95581492352852</v>
      </c>
      <c r="J131" s="3">
        <f t="shared" si="5"/>
        <v>1734477.9900000002</v>
      </c>
      <c r="K131" s="3">
        <v>6473</v>
      </c>
    </row>
    <row r="132" spans="1:11" x14ac:dyDescent="0.15">
      <c r="A132" s="2" t="s">
        <v>8</v>
      </c>
      <c r="B132" s="2" t="s">
        <v>235</v>
      </c>
      <c r="C132" s="2" t="s">
        <v>258</v>
      </c>
      <c r="D132" s="2" t="s">
        <v>259</v>
      </c>
      <c r="E132" s="7">
        <v>43579</v>
      </c>
      <c r="F132" s="7">
        <v>44316</v>
      </c>
      <c r="G132" s="8">
        <v>682226</v>
      </c>
      <c r="H132" s="9">
        <v>3814</v>
      </c>
      <c r="I132" s="9">
        <f t="shared" si="4"/>
        <v>178.87414787624542</v>
      </c>
      <c r="J132" s="3">
        <f t="shared" si="5"/>
        <v>406759.81227058207</v>
      </c>
      <c r="K132" s="3">
        <v>2274</v>
      </c>
    </row>
    <row r="133" spans="1:11" x14ac:dyDescent="0.15">
      <c r="A133" s="2" t="s">
        <v>8</v>
      </c>
      <c r="B133" s="2" t="s">
        <v>235</v>
      </c>
      <c r="C133" s="2" t="s">
        <v>260</v>
      </c>
      <c r="D133" s="2" t="s">
        <v>261</v>
      </c>
      <c r="E133" s="7">
        <v>43628</v>
      </c>
      <c r="F133" s="7">
        <v>44834</v>
      </c>
      <c r="G133" s="8">
        <v>501005.25</v>
      </c>
      <c r="H133" s="9">
        <v>8408</v>
      </c>
      <c r="I133" s="9">
        <f t="shared" si="4"/>
        <v>59.586732873453855</v>
      </c>
      <c r="J133" s="3">
        <f t="shared" si="5"/>
        <v>501005.25</v>
      </c>
      <c r="K133" s="3">
        <v>8408</v>
      </c>
    </row>
    <row r="134" spans="1:11" x14ac:dyDescent="0.15">
      <c r="A134" s="2" t="s">
        <v>4</v>
      </c>
      <c r="B134" s="2" t="s">
        <v>235</v>
      </c>
      <c r="C134" s="2" t="s">
        <v>262</v>
      </c>
      <c r="D134" s="2" t="s">
        <v>263</v>
      </c>
      <c r="E134" s="7">
        <v>43706</v>
      </c>
      <c r="F134" s="7">
        <v>44500</v>
      </c>
      <c r="G134" s="8">
        <v>520073.97</v>
      </c>
      <c r="H134" s="9">
        <v>1675</v>
      </c>
      <c r="I134" s="9">
        <f t="shared" si="4"/>
        <v>310.49192238805966</v>
      </c>
      <c r="J134" s="3">
        <f t="shared" si="5"/>
        <v>46884.280280597006</v>
      </c>
      <c r="K134" s="3">
        <v>151</v>
      </c>
    </row>
    <row r="135" spans="1:11" x14ac:dyDescent="0.15">
      <c r="A135" s="2" t="s">
        <v>8</v>
      </c>
      <c r="B135" s="2" t="s">
        <v>235</v>
      </c>
      <c r="C135" s="2" t="s">
        <v>264</v>
      </c>
      <c r="D135" s="2" t="s">
        <v>265</v>
      </c>
      <c r="E135" s="7">
        <v>43670</v>
      </c>
      <c r="F135" s="7">
        <v>44484</v>
      </c>
      <c r="G135" s="8">
        <v>769843</v>
      </c>
      <c r="H135" s="9">
        <v>6026</v>
      </c>
      <c r="I135" s="9">
        <f t="shared" si="4"/>
        <v>127.75356787255227</v>
      </c>
      <c r="J135" s="3">
        <f t="shared" si="5"/>
        <v>484697.03650846332</v>
      </c>
      <c r="K135" s="3">
        <v>3794</v>
      </c>
    </row>
    <row r="136" spans="1:11" x14ac:dyDescent="0.15">
      <c r="A136" s="2" t="s">
        <v>8</v>
      </c>
      <c r="B136" s="2" t="s">
        <v>235</v>
      </c>
      <c r="C136" s="2" t="s">
        <v>266</v>
      </c>
      <c r="D136" s="2" t="s">
        <v>267</v>
      </c>
      <c r="E136" s="7">
        <v>43628</v>
      </c>
      <c r="F136" s="7">
        <v>44012</v>
      </c>
      <c r="G136" s="8">
        <v>236475.66</v>
      </c>
      <c r="H136" s="2">
        <v>623</v>
      </c>
      <c r="I136" s="9">
        <f t="shared" si="4"/>
        <v>379.57569823434994</v>
      </c>
      <c r="J136" s="3">
        <f t="shared" si="5"/>
        <v>159801.36895666132</v>
      </c>
      <c r="K136" s="3">
        <v>421</v>
      </c>
    </row>
    <row r="137" spans="1:11" x14ac:dyDescent="0.15">
      <c r="A137" s="2" t="s">
        <v>4</v>
      </c>
      <c r="B137" s="2" t="s">
        <v>235</v>
      </c>
      <c r="C137" s="2" t="s">
        <v>183</v>
      </c>
      <c r="D137" s="2" t="s">
        <v>268</v>
      </c>
      <c r="E137" s="7">
        <v>43790</v>
      </c>
      <c r="F137" s="7">
        <v>44012</v>
      </c>
      <c r="G137" s="8">
        <v>683064.86</v>
      </c>
      <c r="H137" s="9">
        <v>1515</v>
      </c>
      <c r="I137" s="9">
        <f t="shared" si="4"/>
        <v>450.86789438943896</v>
      </c>
      <c r="J137" s="3">
        <f t="shared" si="5"/>
        <v>307942.77186798683</v>
      </c>
      <c r="K137" s="3">
        <v>683</v>
      </c>
    </row>
    <row r="138" spans="1:11" x14ac:dyDescent="0.15">
      <c r="A138" s="2" t="s">
        <v>8</v>
      </c>
      <c r="B138" s="2" t="s">
        <v>235</v>
      </c>
      <c r="C138" s="2" t="s">
        <v>269</v>
      </c>
      <c r="D138" s="2" t="s">
        <v>270</v>
      </c>
      <c r="E138" s="7">
        <v>43915</v>
      </c>
      <c r="F138" s="7">
        <v>44500</v>
      </c>
      <c r="G138" s="8">
        <v>1146649</v>
      </c>
      <c r="H138" s="9">
        <v>2824</v>
      </c>
      <c r="I138" s="9">
        <f t="shared" si="4"/>
        <v>406.03718130311614</v>
      </c>
      <c r="J138" s="3">
        <f t="shared" si="5"/>
        <v>1146649</v>
      </c>
      <c r="K138" s="3">
        <v>2824</v>
      </c>
    </row>
    <row r="139" spans="1:11" x14ac:dyDescent="0.15">
      <c r="A139" s="2" t="s">
        <v>4</v>
      </c>
      <c r="B139" s="2" t="s">
        <v>235</v>
      </c>
      <c r="C139" s="2" t="s">
        <v>271</v>
      </c>
      <c r="D139" s="2" t="s">
        <v>272</v>
      </c>
      <c r="E139" s="7">
        <v>43951</v>
      </c>
      <c r="F139" s="7">
        <v>44865</v>
      </c>
      <c r="G139" s="8">
        <v>1139235.6000000001</v>
      </c>
      <c r="H139" s="9">
        <v>3491</v>
      </c>
      <c r="I139" s="9">
        <f t="shared" si="4"/>
        <v>326.3350329418505</v>
      </c>
      <c r="J139" s="3">
        <f t="shared" si="5"/>
        <v>1139235.6000000001</v>
      </c>
      <c r="K139" s="3">
        <v>3491</v>
      </c>
    </row>
    <row r="140" spans="1:11" x14ac:dyDescent="0.15">
      <c r="A140" s="2" t="s">
        <v>4</v>
      </c>
      <c r="B140" s="2" t="s">
        <v>235</v>
      </c>
      <c r="C140" s="2" t="s">
        <v>273</v>
      </c>
      <c r="D140" s="2" t="s">
        <v>274</v>
      </c>
      <c r="E140" s="7">
        <v>43888</v>
      </c>
      <c r="F140" s="7">
        <v>44135</v>
      </c>
      <c r="G140" s="8">
        <v>340407.33</v>
      </c>
      <c r="H140" s="2">
        <v>511</v>
      </c>
      <c r="I140" s="9">
        <f t="shared" si="4"/>
        <v>666.15915851272018</v>
      </c>
      <c r="J140" s="3">
        <f t="shared" si="5"/>
        <v>340407.33</v>
      </c>
      <c r="K140" s="3">
        <v>511</v>
      </c>
    </row>
    <row r="141" spans="1:11" x14ac:dyDescent="0.15">
      <c r="A141" s="2" t="s">
        <v>12</v>
      </c>
      <c r="B141" s="2" t="s">
        <v>275</v>
      </c>
      <c r="C141" s="2" t="s">
        <v>13</v>
      </c>
      <c r="D141" s="2" t="s">
        <v>276</v>
      </c>
      <c r="E141" s="7">
        <v>43670</v>
      </c>
      <c r="F141" s="7">
        <v>43987</v>
      </c>
      <c r="G141" s="8">
        <v>5175</v>
      </c>
      <c r="H141" s="2">
        <v>207</v>
      </c>
      <c r="I141" s="9">
        <f t="shared" si="4"/>
        <v>25</v>
      </c>
      <c r="J141" s="3">
        <f t="shared" si="5"/>
        <v>5175</v>
      </c>
      <c r="K141" s="3">
        <v>207</v>
      </c>
    </row>
    <row r="142" spans="1:11" x14ac:dyDescent="0.15">
      <c r="A142" s="2" t="s">
        <v>12</v>
      </c>
      <c r="B142" s="2" t="s">
        <v>275</v>
      </c>
      <c r="C142" s="2" t="s">
        <v>40</v>
      </c>
      <c r="D142" s="2" t="s">
        <v>277</v>
      </c>
      <c r="E142" s="7">
        <v>43887</v>
      </c>
      <c r="F142" s="7">
        <v>44183</v>
      </c>
      <c r="G142" s="8">
        <v>27900</v>
      </c>
      <c r="H142" s="2">
        <v>155</v>
      </c>
      <c r="I142" s="9">
        <f t="shared" si="4"/>
        <v>180</v>
      </c>
      <c r="J142" s="3">
        <f t="shared" si="5"/>
        <v>27900</v>
      </c>
      <c r="K142" s="3">
        <v>155</v>
      </c>
    </row>
    <row r="143" spans="1:11" x14ac:dyDescent="0.15">
      <c r="A143" s="2" t="s">
        <v>4</v>
      </c>
      <c r="B143" s="2" t="s">
        <v>275</v>
      </c>
      <c r="C143" s="2" t="s">
        <v>278</v>
      </c>
      <c r="D143" s="2" t="s">
        <v>279</v>
      </c>
      <c r="E143" s="7">
        <v>43860</v>
      </c>
      <c r="F143" s="7">
        <v>44043</v>
      </c>
      <c r="G143" s="8">
        <v>17450.7</v>
      </c>
      <c r="H143" s="2">
        <v>150</v>
      </c>
      <c r="I143" s="9">
        <f t="shared" si="4"/>
        <v>116.33800000000001</v>
      </c>
      <c r="J143" s="3">
        <f t="shared" si="5"/>
        <v>4653.5200000000004</v>
      </c>
      <c r="K143" s="3">
        <v>40</v>
      </c>
    </row>
    <row r="144" spans="1:11" x14ac:dyDescent="0.15">
      <c r="A144" s="2" t="s">
        <v>0</v>
      </c>
      <c r="B144" s="2" t="s">
        <v>280</v>
      </c>
      <c r="C144" s="2" t="s">
        <v>281</v>
      </c>
      <c r="D144" s="2" t="s">
        <v>282</v>
      </c>
      <c r="E144" s="7">
        <v>43249</v>
      </c>
      <c r="F144" s="7">
        <v>44135</v>
      </c>
      <c r="G144" s="8">
        <v>3956538.27</v>
      </c>
      <c r="H144" s="9">
        <v>7408</v>
      </c>
      <c r="I144" s="9">
        <f t="shared" si="4"/>
        <v>534.08993925485959</v>
      </c>
      <c r="J144" s="3">
        <f t="shared" si="5"/>
        <v>554919.44688579906</v>
      </c>
      <c r="K144" s="3">
        <v>1039</v>
      </c>
    </row>
    <row r="145" spans="1:11" x14ac:dyDescent="0.15">
      <c r="A145" s="2" t="s">
        <v>0</v>
      </c>
      <c r="B145" s="2" t="s">
        <v>280</v>
      </c>
      <c r="C145" s="2" t="s">
        <v>283</v>
      </c>
      <c r="D145" s="2" t="s">
        <v>284</v>
      </c>
      <c r="E145" s="7">
        <v>43032</v>
      </c>
      <c r="F145" s="7">
        <v>44135</v>
      </c>
      <c r="G145" s="8">
        <v>5029671.5999999996</v>
      </c>
      <c r="H145" s="9">
        <v>10374</v>
      </c>
      <c r="I145" s="9">
        <f t="shared" si="4"/>
        <v>484.83435511856561</v>
      </c>
      <c r="J145" s="3">
        <f t="shared" si="5"/>
        <v>1902490.0094852515</v>
      </c>
      <c r="K145" s="3">
        <v>3924</v>
      </c>
    </row>
    <row r="146" spans="1:11" x14ac:dyDescent="0.15">
      <c r="A146" s="2" t="s">
        <v>8</v>
      </c>
      <c r="B146" s="2" t="s">
        <v>280</v>
      </c>
      <c r="C146" s="2" t="s">
        <v>285</v>
      </c>
      <c r="D146" s="2" t="s">
        <v>286</v>
      </c>
      <c r="E146" s="7">
        <v>43341</v>
      </c>
      <c r="F146" s="7">
        <v>44500</v>
      </c>
      <c r="G146" s="8">
        <v>2470846.37</v>
      </c>
      <c r="H146" s="9">
        <v>5378</v>
      </c>
      <c r="I146" s="9">
        <f t="shared" si="4"/>
        <v>459.43591855708445</v>
      </c>
      <c r="J146" s="3">
        <f t="shared" si="5"/>
        <v>465868.02141688362</v>
      </c>
      <c r="K146" s="3">
        <v>1014</v>
      </c>
    </row>
    <row r="147" spans="1:11" x14ac:dyDescent="0.15">
      <c r="A147" s="2" t="s">
        <v>0</v>
      </c>
      <c r="B147" s="2" t="s">
        <v>280</v>
      </c>
      <c r="C147" s="2" t="s">
        <v>287</v>
      </c>
      <c r="D147" s="2" t="s">
        <v>288</v>
      </c>
      <c r="E147" s="7">
        <v>43578</v>
      </c>
      <c r="F147" s="7">
        <v>44135</v>
      </c>
      <c r="G147" s="8">
        <v>1479456.82</v>
      </c>
      <c r="H147" s="9">
        <v>4325</v>
      </c>
      <c r="I147" s="9">
        <f t="shared" si="4"/>
        <v>342.07094104046246</v>
      </c>
      <c r="J147" s="3">
        <f t="shared" si="5"/>
        <v>343097.15386358387</v>
      </c>
      <c r="K147" s="3">
        <v>1003</v>
      </c>
    </row>
    <row r="148" spans="1:11" x14ac:dyDescent="0.15">
      <c r="A148" s="2" t="s">
        <v>0</v>
      </c>
      <c r="B148" s="2" t="s">
        <v>280</v>
      </c>
      <c r="C148" s="2" t="s">
        <v>289</v>
      </c>
      <c r="D148" s="2" t="s">
        <v>290</v>
      </c>
      <c r="E148" s="7">
        <v>43858</v>
      </c>
      <c r="F148" s="7">
        <v>44500</v>
      </c>
      <c r="G148" s="8">
        <v>1127606.81</v>
      </c>
      <c r="H148" s="9">
        <v>3603</v>
      </c>
      <c r="I148" s="9">
        <f t="shared" si="4"/>
        <v>312.96331112961423</v>
      </c>
      <c r="J148" s="3">
        <f t="shared" si="5"/>
        <v>1127606.81</v>
      </c>
      <c r="K148" s="3">
        <v>3603</v>
      </c>
    </row>
    <row r="149" spans="1:11" x14ac:dyDescent="0.15">
      <c r="A149" s="2" t="s">
        <v>0</v>
      </c>
      <c r="B149" s="2" t="s">
        <v>280</v>
      </c>
      <c r="C149" s="2" t="s">
        <v>291</v>
      </c>
      <c r="D149" s="2" t="s">
        <v>292</v>
      </c>
      <c r="E149" s="7">
        <v>43417</v>
      </c>
      <c r="F149" s="7">
        <v>44135</v>
      </c>
      <c r="G149" s="8">
        <v>3221032.52</v>
      </c>
      <c r="H149" s="9">
        <v>8160</v>
      </c>
      <c r="I149" s="9">
        <f t="shared" si="4"/>
        <v>394.73437745098039</v>
      </c>
      <c r="J149" s="3">
        <f t="shared" si="5"/>
        <v>2010382.1843578431</v>
      </c>
      <c r="K149" s="3">
        <v>5093</v>
      </c>
    </row>
    <row r="150" spans="1:11" x14ac:dyDescent="0.15">
      <c r="A150" s="2" t="s">
        <v>0</v>
      </c>
      <c r="B150" s="2" t="s">
        <v>280</v>
      </c>
      <c r="C150" s="2" t="s">
        <v>293</v>
      </c>
      <c r="D150" s="2" t="s">
        <v>294</v>
      </c>
      <c r="E150" s="7">
        <v>43417</v>
      </c>
      <c r="F150" s="7">
        <v>44135</v>
      </c>
      <c r="G150" s="8">
        <v>3221305.7</v>
      </c>
      <c r="H150" s="9">
        <v>7508</v>
      </c>
      <c r="I150" s="9">
        <f t="shared" si="4"/>
        <v>429.04977357485353</v>
      </c>
      <c r="J150" s="3">
        <f t="shared" si="5"/>
        <v>1599497.555887054</v>
      </c>
      <c r="K150" s="3">
        <v>3728</v>
      </c>
    </row>
    <row r="151" spans="1:11" x14ac:dyDescent="0.15">
      <c r="A151" s="2" t="s">
        <v>0</v>
      </c>
      <c r="B151" s="2" t="s">
        <v>280</v>
      </c>
      <c r="C151" s="2" t="s">
        <v>295</v>
      </c>
      <c r="D151" s="2" t="s">
        <v>296</v>
      </c>
      <c r="E151" s="7">
        <v>43445</v>
      </c>
      <c r="F151" s="7">
        <v>44500</v>
      </c>
      <c r="G151" s="8">
        <v>1941455.83</v>
      </c>
      <c r="H151" s="9">
        <v>6963</v>
      </c>
      <c r="I151" s="9">
        <f t="shared" si="4"/>
        <v>278.82462013499929</v>
      </c>
      <c r="J151" s="3">
        <f t="shared" si="5"/>
        <v>1275622.6371176217</v>
      </c>
      <c r="K151" s="3">
        <v>4575</v>
      </c>
    </row>
    <row r="152" spans="1:11" x14ac:dyDescent="0.15">
      <c r="A152" s="2" t="s">
        <v>4</v>
      </c>
      <c r="B152" s="2" t="s">
        <v>280</v>
      </c>
      <c r="C152" s="2" t="s">
        <v>297</v>
      </c>
      <c r="D152" s="2" t="s">
        <v>298</v>
      </c>
      <c r="E152" s="7">
        <v>43524</v>
      </c>
      <c r="F152" s="7">
        <v>44135</v>
      </c>
      <c r="G152" s="8">
        <v>761242.49</v>
      </c>
      <c r="H152" s="9">
        <v>2223</v>
      </c>
      <c r="I152" s="9">
        <f t="shared" si="4"/>
        <v>342.43926675663516</v>
      </c>
      <c r="J152" s="3">
        <f t="shared" si="5"/>
        <v>91431.284224021583</v>
      </c>
      <c r="K152" s="3">
        <v>267</v>
      </c>
    </row>
    <row r="153" spans="1:11" x14ac:dyDescent="0.15">
      <c r="A153" s="2" t="s">
        <v>0</v>
      </c>
      <c r="B153" s="2" t="s">
        <v>280</v>
      </c>
      <c r="C153" s="2" t="s">
        <v>299</v>
      </c>
      <c r="D153" s="2" t="s">
        <v>300</v>
      </c>
      <c r="E153" s="7">
        <v>43613</v>
      </c>
      <c r="F153" s="7">
        <v>44135</v>
      </c>
      <c r="G153" s="8">
        <v>2222559.9700000002</v>
      </c>
      <c r="H153" s="9">
        <v>6202</v>
      </c>
      <c r="I153" s="9">
        <f t="shared" si="4"/>
        <v>358.36181393099002</v>
      </c>
      <c r="J153" s="3">
        <f t="shared" si="5"/>
        <v>358.36181393099002</v>
      </c>
      <c r="K153" s="3">
        <v>1</v>
      </c>
    </row>
    <row r="154" spans="1:11" x14ac:dyDescent="0.15">
      <c r="A154" s="2" t="s">
        <v>4</v>
      </c>
      <c r="B154" s="2" t="s">
        <v>280</v>
      </c>
      <c r="C154" s="2" t="s">
        <v>301</v>
      </c>
      <c r="D154" s="2" t="s">
        <v>302</v>
      </c>
      <c r="E154" s="7">
        <v>43419</v>
      </c>
      <c r="F154" s="7">
        <v>44135</v>
      </c>
      <c r="G154" s="8">
        <v>3124849.3</v>
      </c>
      <c r="H154" s="9">
        <v>6209</v>
      </c>
      <c r="I154" s="9">
        <f t="shared" si="4"/>
        <v>503.2773876630697</v>
      </c>
      <c r="J154" s="3">
        <f t="shared" si="5"/>
        <v>1301475.3244966983</v>
      </c>
      <c r="K154" s="3">
        <v>2586</v>
      </c>
    </row>
    <row r="155" spans="1:11" x14ac:dyDescent="0.15">
      <c r="A155" s="2" t="s">
        <v>4</v>
      </c>
      <c r="B155" s="2" t="s">
        <v>280</v>
      </c>
      <c r="C155" s="2" t="s">
        <v>303</v>
      </c>
      <c r="D155" s="2" t="s">
        <v>304</v>
      </c>
      <c r="E155" s="7">
        <v>43398</v>
      </c>
      <c r="F155" s="7">
        <v>44135</v>
      </c>
      <c r="G155" s="8">
        <v>2825075.13</v>
      </c>
      <c r="H155" s="9">
        <v>6893</v>
      </c>
      <c r="I155" s="9">
        <f t="shared" si="4"/>
        <v>409.84696503699405</v>
      </c>
      <c r="J155" s="3">
        <f t="shared" si="5"/>
        <v>330336.65381981718</v>
      </c>
      <c r="K155" s="3">
        <v>806</v>
      </c>
    </row>
    <row r="156" spans="1:11" x14ac:dyDescent="0.15">
      <c r="A156" s="2" t="s">
        <v>0</v>
      </c>
      <c r="B156" s="2" t="s">
        <v>280</v>
      </c>
      <c r="C156" s="2" t="s">
        <v>305</v>
      </c>
      <c r="D156" s="2" t="s">
        <v>306</v>
      </c>
      <c r="E156" s="7">
        <v>43788</v>
      </c>
      <c r="F156" s="7">
        <v>44500</v>
      </c>
      <c r="G156" s="8">
        <v>2489640.85</v>
      </c>
      <c r="H156" s="9">
        <v>6367</v>
      </c>
      <c r="I156" s="9">
        <f t="shared" si="4"/>
        <v>391.02259305795508</v>
      </c>
      <c r="J156" s="3">
        <f t="shared" si="5"/>
        <v>2489640.85</v>
      </c>
      <c r="K156" s="3">
        <v>6367</v>
      </c>
    </row>
    <row r="157" spans="1:11" x14ac:dyDescent="0.15">
      <c r="A157" s="2" t="s">
        <v>0</v>
      </c>
      <c r="B157" s="2" t="s">
        <v>280</v>
      </c>
      <c r="C157" s="2" t="s">
        <v>307</v>
      </c>
      <c r="D157" s="2" t="s">
        <v>308</v>
      </c>
      <c r="E157" s="7">
        <v>43816</v>
      </c>
      <c r="F157" s="7">
        <v>44865</v>
      </c>
      <c r="G157" s="8">
        <v>2912734</v>
      </c>
      <c r="H157" s="9">
        <v>7538</v>
      </c>
      <c r="I157" s="9">
        <f t="shared" si="4"/>
        <v>386.40673918811353</v>
      </c>
      <c r="J157" s="3">
        <f t="shared" si="5"/>
        <v>2912734</v>
      </c>
      <c r="K157" s="3">
        <v>7538</v>
      </c>
    </row>
    <row r="158" spans="1:11" x14ac:dyDescent="0.15">
      <c r="A158" s="2" t="s">
        <v>0</v>
      </c>
      <c r="B158" s="2" t="s">
        <v>280</v>
      </c>
      <c r="C158" s="2" t="s">
        <v>309</v>
      </c>
      <c r="D158" s="2" t="s">
        <v>310</v>
      </c>
      <c r="E158" s="7">
        <v>43816</v>
      </c>
      <c r="F158" s="7">
        <v>44865</v>
      </c>
      <c r="G158" s="8">
        <v>5153523.43</v>
      </c>
      <c r="H158" s="9">
        <v>10065</v>
      </c>
      <c r="I158" s="9">
        <f t="shared" si="4"/>
        <v>512.02418579234973</v>
      </c>
      <c r="J158" s="3">
        <f t="shared" si="5"/>
        <v>5047022.3993551908</v>
      </c>
      <c r="K158" s="3">
        <v>9857</v>
      </c>
    </row>
    <row r="159" spans="1:11" x14ac:dyDescent="0.15">
      <c r="A159" s="2" t="s">
        <v>0</v>
      </c>
      <c r="B159" s="2" t="s">
        <v>280</v>
      </c>
      <c r="C159" s="2" t="s">
        <v>311</v>
      </c>
      <c r="D159" s="2" t="s">
        <v>312</v>
      </c>
      <c r="E159" s="7">
        <v>43886</v>
      </c>
      <c r="F159" s="7">
        <v>44865</v>
      </c>
      <c r="G159" s="8">
        <v>4135775.48</v>
      </c>
      <c r="H159" s="9">
        <v>9473</v>
      </c>
      <c r="I159" s="9">
        <f t="shared" si="4"/>
        <v>436.58560962736198</v>
      </c>
      <c r="J159" s="3">
        <f t="shared" si="5"/>
        <v>4135775.48</v>
      </c>
      <c r="K159" s="3">
        <v>9473</v>
      </c>
    </row>
    <row r="160" spans="1:11" x14ac:dyDescent="0.15">
      <c r="A160" s="2" t="s">
        <v>4</v>
      </c>
      <c r="B160" s="2" t="s">
        <v>280</v>
      </c>
      <c r="C160" s="2" t="s">
        <v>313</v>
      </c>
      <c r="D160" s="2" t="s">
        <v>314</v>
      </c>
      <c r="E160" s="7">
        <v>43552</v>
      </c>
      <c r="F160" s="7">
        <v>44316</v>
      </c>
      <c r="G160" s="8">
        <v>2117642.77</v>
      </c>
      <c r="H160" s="9">
        <v>5032</v>
      </c>
      <c r="I160" s="9">
        <f t="shared" si="4"/>
        <v>420.83520866454688</v>
      </c>
      <c r="J160" s="3">
        <f t="shared" si="5"/>
        <v>1935421.1246482511</v>
      </c>
      <c r="K160" s="3">
        <v>4599</v>
      </c>
    </row>
    <row r="161" spans="1:11" x14ac:dyDescent="0.15">
      <c r="A161" s="2" t="s">
        <v>4</v>
      </c>
      <c r="B161" s="2" t="s">
        <v>280</v>
      </c>
      <c r="C161" s="2" t="s">
        <v>315</v>
      </c>
      <c r="D161" s="2" t="s">
        <v>316</v>
      </c>
      <c r="E161" s="7">
        <v>43524</v>
      </c>
      <c r="F161" s="7">
        <v>44135</v>
      </c>
      <c r="G161" s="8">
        <v>3573579.04</v>
      </c>
      <c r="H161" s="9">
        <v>7716</v>
      </c>
      <c r="I161" s="9">
        <f t="shared" si="4"/>
        <v>463.13880767236913</v>
      </c>
      <c r="J161" s="3">
        <f t="shared" si="5"/>
        <v>2648690.8410782791</v>
      </c>
      <c r="K161" s="3">
        <v>5719</v>
      </c>
    </row>
    <row r="162" spans="1:11" x14ac:dyDescent="0.15">
      <c r="A162" s="2" t="s">
        <v>8</v>
      </c>
      <c r="B162" s="2" t="s">
        <v>280</v>
      </c>
      <c r="C162" s="2" t="s">
        <v>317</v>
      </c>
      <c r="D162" s="2" t="s">
        <v>318</v>
      </c>
      <c r="E162" s="7">
        <v>43579</v>
      </c>
      <c r="F162" s="7">
        <v>44135</v>
      </c>
      <c r="G162" s="8">
        <v>1034136.65</v>
      </c>
      <c r="H162" s="9">
        <v>4239</v>
      </c>
      <c r="I162" s="9">
        <f t="shared" si="4"/>
        <v>243.95769049304081</v>
      </c>
      <c r="J162" s="3">
        <f t="shared" si="5"/>
        <v>933626.08151686715</v>
      </c>
      <c r="K162" s="3">
        <v>3827</v>
      </c>
    </row>
    <row r="163" spans="1:11" x14ac:dyDescent="0.15">
      <c r="A163" s="2" t="s">
        <v>4</v>
      </c>
      <c r="B163" s="2" t="s">
        <v>280</v>
      </c>
      <c r="C163" s="2" t="s">
        <v>319</v>
      </c>
      <c r="D163" s="2" t="s">
        <v>320</v>
      </c>
      <c r="E163" s="7">
        <v>43790</v>
      </c>
      <c r="F163" s="7">
        <v>44530</v>
      </c>
      <c r="G163" s="8">
        <v>2459451.4300000002</v>
      </c>
      <c r="H163" s="9">
        <v>6449</v>
      </c>
      <c r="I163" s="9">
        <f t="shared" si="4"/>
        <v>381.3694262676384</v>
      </c>
      <c r="J163" s="3">
        <f t="shared" si="5"/>
        <v>2459451.4300000002</v>
      </c>
      <c r="K163" s="3">
        <v>6449</v>
      </c>
    </row>
    <row r="164" spans="1:11" x14ac:dyDescent="0.15">
      <c r="A164" s="2" t="s">
        <v>4</v>
      </c>
      <c r="B164" s="2" t="s">
        <v>280</v>
      </c>
      <c r="C164" s="2" t="s">
        <v>321</v>
      </c>
      <c r="D164" s="2" t="s">
        <v>322</v>
      </c>
      <c r="E164" s="7">
        <v>43769</v>
      </c>
      <c r="F164" s="7">
        <v>44500</v>
      </c>
      <c r="G164" s="8">
        <v>1875247.47</v>
      </c>
      <c r="H164" s="9">
        <v>3724</v>
      </c>
      <c r="I164" s="9">
        <f t="shared" si="4"/>
        <v>503.55732277121376</v>
      </c>
      <c r="J164" s="3">
        <f t="shared" si="5"/>
        <v>1875247.47</v>
      </c>
      <c r="K164" s="3">
        <v>3724</v>
      </c>
    </row>
    <row r="165" spans="1:11" x14ac:dyDescent="0.15">
      <c r="A165" s="2" t="s">
        <v>8</v>
      </c>
      <c r="B165" s="2" t="s">
        <v>280</v>
      </c>
      <c r="C165" s="2" t="s">
        <v>323</v>
      </c>
      <c r="D165" s="2" t="s">
        <v>324</v>
      </c>
      <c r="E165" s="7">
        <v>43628</v>
      </c>
      <c r="F165" s="7">
        <v>44012</v>
      </c>
      <c r="G165" s="8">
        <v>621671.67000000004</v>
      </c>
      <c r="H165" s="9">
        <v>1415</v>
      </c>
      <c r="I165" s="9">
        <f t="shared" si="4"/>
        <v>439.34393639575973</v>
      </c>
      <c r="J165" s="3">
        <f t="shared" si="5"/>
        <v>369488.25050883391</v>
      </c>
      <c r="K165" s="3">
        <v>841</v>
      </c>
    </row>
    <row r="166" spans="1:11" x14ac:dyDescent="0.15">
      <c r="A166" s="2" t="s">
        <v>0</v>
      </c>
      <c r="B166" s="2" t="s">
        <v>280</v>
      </c>
      <c r="C166" s="2" t="s">
        <v>325</v>
      </c>
      <c r="D166" s="2" t="s">
        <v>326</v>
      </c>
      <c r="E166" s="7">
        <v>43816</v>
      </c>
      <c r="F166" s="7">
        <v>44500</v>
      </c>
      <c r="G166" s="8">
        <v>1448570.91</v>
      </c>
      <c r="H166" s="9">
        <v>3253</v>
      </c>
      <c r="I166" s="9">
        <f t="shared" si="4"/>
        <v>445.30307715954501</v>
      </c>
      <c r="J166" s="3">
        <f t="shared" si="5"/>
        <v>1448570.91</v>
      </c>
      <c r="K166" s="3">
        <v>3253</v>
      </c>
    </row>
    <row r="167" spans="1:11" x14ac:dyDescent="0.15">
      <c r="A167" s="2" t="s">
        <v>0</v>
      </c>
      <c r="B167" s="2" t="s">
        <v>280</v>
      </c>
      <c r="C167" s="2" t="s">
        <v>327</v>
      </c>
      <c r="D167" s="2" t="s">
        <v>328</v>
      </c>
      <c r="E167" s="7">
        <v>43858</v>
      </c>
      <c r="F167" s="7">
        <v>44500</v>
      </c>
      <c r="G167" s="8">
        <v>520313.66</v>
      </c>
      <c r="H167" s="9">
        <v>1296</v>
      </c>
      <c r="I167" s="9">
        <f t="shared" si="4"/>
        <v>401.47658950617284</v>
      </c>
      <c r="J167" s="3">
        <f t="shared" si="5"/>
        <v>496225.06462962966</v>
      </c>
      <c r="K167" s="3">
        <v>1236</v>
      </c>
    </row>
    <row r="168" spans="1:11" x14ac:dyDescent="0.15">
      <c r="A168" s="2" t="s">
        <v>8</v>
      </c>
      <c r="B168" s="2" t="s">
        <v>280</v>
      </c>
      <c r="C168" s="2" t="s">
        <v>329</v>
      </c>
      <c r="D168" s="2" t="s">
        <v>330</v>
      </c>
      <c r="E168" s="7">
        <v>43859</v>
      </c>
      <c r="F168" s="7">
        <v>44134</v>
      </c>
      <c r="G168" s="8">
        <v>225779.16</v>
      </c>
      <c r="H168" s="2">
        <v>521</v>
      </c>
      <c r="I168" s="9">
        <f t="shared" si="4"/>
        <v>433.35731285988487</v>
      </c>
      <c r="J168" s="3">
        <f t="shared" si="5"/>
        <v>225779.16</v>
      </c>
      <c r="K168" s="3">
        <v>521</v>
      </c>
    </row>
    <row r="169" spans="1:11" x14ac:dyDescent="0.15">
      <c r="A169" s="2" t="s">
        <v>4</v>
      </c>
      <c r="B169" s="2" t="s">
        <v>280</v>
      </c>
      <c r="C169" s="2" t="s">
        <v>331</v>
      </c>
      <c r="D169" s="2" t="s">
        <v>332</v>
      </c>
      <c r="E169" s="7">
        <v>43979</v>
      </c>
      <c r="F169" s="7">
        <v>44165</v>
      </c>
      <c r="G169" s="8">
        <v>270885.44</v>
      </c>
      <c r="H169" s="2">
        <v>650</v>
      </c>
      <c r="I169" s="9">
        <f t="shared" si="4"/>
        <v>416.74683076923077</v>
      </c>
      <c r="J169" s="3">
        <f t="shared" si="5"/>
        <v>270885.44</v>
      </c>
      <c r="K169" s="3">
        <v>650</v>
      </c>
    </row>
    <row r="170" spans="1:11" x14ac:dyDescent="0.15">
      <c r="A170" s="2" t="s">
        <v>4</v>
      </c>
      <c r="B170" s="2" t="s">
        <v>280</v>
      </c>
      <c r="C170" s="2" t="s">
        <v>333</v>
      </c>
      <c r="D170" s="2" t="s">
        <v>334</v>
      </c>
      <c r="E170" s="7">
        <v>43979</v>
      </c>
      <c r="F170" s="7">
        <v>44165</v>
      </c>
      <c r="G170" s="8">
        <v>269641.45</v>
      </c>
      <c r="H170" s="2">
        <v>629</v>
      </c>
      <c r="I170" s="9">
        <f t="shared" si="4"/>
        <v>428.68275039745629</v>
      </c>
      <c r="J170" s="3">
        <f t="shared" si="5"/>
        <v>269641.45</v>
      </c>
      <c r="K170" s="3">
        <v>629</v>
      </c>
    </row>
    <row r="171" spans="1:11" x14ac:dyDescent="0.15">
      <c r="A171" s="2" t="s">
        <v>12</v>
      </c>
      <c r="B171" s="2" t="s">
        <v>335</v>
      </c>
      <c r="C171" s="2" t="s">
        <v>336</v>
      </c>
      <c r="D171" s="2" t="s">
        <v>337</v>
      </c>
      <c r="E171" s="7">
        <v>43670</v>
      </c>
      <c r="F171" s="7">
        <v>44286</v>
      </c>
      <c r="G171" s="8">
        <v>404257</v>
      </c>
      <c r="H171" s="9">
        <v>1966</v>
      </c>
      <c r="I171" s="9">
        <f t="shared" si="4"/>
        <v>205.62410986775177</v>
      </c>
      <c r="J171" s="3">
        <f t="shared" si="5"/>
        <v>284378.14394710067</v>
      </c>
      <c r="K171" s="3">
        <v>1383</v>
      </c>
    </row>
    <row r="172" spans="1:11" x14ac:dyDescent="0.15">
      <c r="A172" s="2" t="s">
        <v>12</v>
      </c>
      <c r="B172" s="2" t="s">
        <v>335</v>
      </c>
      <c r="C172" s="2" t="s">
        <v>338</v>
      </c>
      <c r="D172" s="2" t="s">
        <v>339</v>
      </c>
      <c r="E172" s="7">
        <v>43915</v>
      </c>
      <c r="F172" s="7">
        <v>44651</v>
      </c>
      <c r="G172" s="8">
        <v>1478019</v>
      </c>
      <c r="H172" s="9">
        <v>3436</v>
      </c>
      <c r="I172" s="9">
        <f t="shared" si="4"/>
        <v>430.15686845168801</v>
      </c>
      <c r="J172" s="3">
        <f t="shared" si="5"/>
        <v>1478019</v>
      </c>
      <c r="K172" s="3">
        <v>3436</v>
      </c>
    </row>
    <row r="173" spans="1:11" x14ac:dyDescent="0.15">
      <c r="A173" s="2" t="s">
        <v>12</v>
      </c>
      <c r="B173" s="2" t="s">
        <v>335</v>
      </c>
      <c r="C173" s="2" t="s">
        <v>340</v>
      </c>
      <c r="D173" s="2" t="s">
        <v>341</v>
      </c>
      <c r="E173" s="7">
        <v>43950</v>
      </c>
      <c r="F173" s="7">
        <v>44650</v>
      </c>
      <c r="G173" s="8">
        <v>860757.01</v>
      </c>
      <c r="H173" s="9">
        <v>2260</v>
      </c>
      <c r="I173" s="9">
        <f t="shared" si="4"/>
        <v>380.8659336283186</v>
      </c>
      <c r="J173" s="3">
        <f t="shared" si="5"/>
        <v>553017.3356283186</v>
      </c>
      <c r="K173" s="3">
        <v>1452</v>
      </c>
    </row>
    <row r="174" spans="1:11" x14ac:dyDescent="0.15">
      <c r="A174" s="2" t="s">
        <v>12</v>
      </c>
      <c r="B174" s="2" t="s">
        <v>335</v>
      </c>
      <c r="C174" s="2" t="s">
        <v>342</v>
      </c>
      <c r="D174" s="2" t="s">
        <v>343</v>
      </c>
      <c r="E174" s="7">
        <v>43978</v>
      </c>
      <c r="F174" s="7">
        <v>44651</v>
      </c>
      <c r="G174" s="8">
        <v>362760</v>
      </c>
      <c r="H174" s="2">
        <v>928</v>
      </c>
      <c r="I174" s="9">
        <f t="shared" si="4"/>
        <v>390.90517241379308</v>
      </c>
      <c r="J174" s="3">
        <f t="shared" si="5"/>
        <v>362760</v>
      </c>
      <c r="K174" s="3">
        <v>928</v>
      </c>
    </row>
    <row r="175" spans="1:11" x14ac:dyDescent="0.15">
      <c r="A175" s="2" t="s">
        <v>4</v>
      </c>
      <c r="B175" s="2" t="s">
        <v>344</v>
      </c>
      <c r="C175" s="2" t="s">
        <v>345</v>
      </c>
      <c r="D175" s="2" t="s">
        <v>346</v>
      </c>
      <c r="E175" s="7">
        <v>43888</v>
      </c>
      <c r="F175" s="7">
        <v>44104</v>
      </c>
      <c r="G175" s="8">
        <v>43852.51</v>
      </c>
      <c r="H175" s="2">
        <v>151</v>
      </c>
      <c r="I175" s="9">
        <f t="shared" si="4"/>
        <v>290.41397350993378</v>
      </c>
      <c r="J175" s="3">
        <f t="shared" si="5"/>
        <v>43852.51</v>
      </c>
      <c r="K175" s="3">
        <v>151</v>
      </c>
    </row>
    <row r="176" spans="1:11" x14ac:dyDescent="0.15">
      <c r="A176" s="2" t="s">
        <v>4</v>
      </c>
      <c r="B176" s="2" t="s">
        <v>344</v>
      </c>
      <c r="C176" s="2" t="s">
        <v>347</v>
      </c>
      <c r="D176" s="2" t="s">
        <v>348</v>
      </c>
      <c r="E176" s="7">
        <v>43769</v>
      </c>
      <c r="F176" s="7">
        <v>44043</v>
      </c>
      <c r="G176" s="8">
        <v>1277.67</v>
      </c>
      <c r="H176" s="2">
        <v>6</v>
      </c>
      <c r="I176" s="9">
        <f t="shared" si="4"/>
        <v>212.94500000000002</v>
      </c>
      <c r="J176" s="3">
        <f t="shared" si="5"/>
        <v>1277.67</v>
      </c>
      <c r="K176" s="3">
        <v>6</v>
      </c>
    </row>
    <row r="177" spans="1:11" x14ac:dyDescent="0.15">
      <c r="A177" s="2" t="s">
        <v>4</v>
      </c>
      <c r="B177" s="2" t="s">
        <v>344</v>
      </c>
      <c r="C177" s="2" t="s">
        <v>349</v>
      </c>
      <c r="D177" s="2" t="s">
        <v>350</v>
      </c>
      <c r="E177" s="7">
        <v>43888</v>
      </c>
      <c r="F177" s="7">
        <v>44135</v>
      </c>
      <c r="G177" s="8">
        <v>12473.86</v>
      </c>
      <c r="H177" s="2">
        <v>25</v>
      </c>
      <c r="I177" s="9">
        <f t="shared" si="4"/>
        <v>498.95440000000002</v>
      </c>
      <c r="J177" s="3">
        <f t="shared" si="5"/>
        <v>12473.86</v>
      </c>
      <c r="K177" s="3">
        <v>25</v>
      </c>
    </row>
    <row r="178" spans="1:11" x14ac:dyDescent="0.15">
      <c r="A178" s="2" t="s">
        <v>4</v>
      </c>
      <c r="B178" s="2" t="s">
        <v>344</v>
      </c>
      <c r="C178" s="2" t="s">
        <v>351</v>
      </c>
      <c r="D178" s="2" t="s">
        <v>352</v>
      </c>
      <c r="E178" s="7">
        <v>43860</v>
      </c>
      <c r="F178" s="7">
        <v>44043</v>
      </c>
      <c r="G178" s="8">
        <v>71631.520000000004</v>
      </c>
      <c r="H178" s="2">
        <v>202</v>
      </c>
      <c r="I178" s="9">
        <f t="shared" si="4"/>
        <v>354.61148514851487</v>
      </c>
      <c r="J178" s="3">
        <f t="shared" si="5"/>
        <v>41489.543762376241</v>
      </c>
      <c r="K178" s="3">
        <v>117</v>
      </c>
    </row>
    <row r="179" spans="1:11" x14ac:dyDescent="0.15">
      <c r="A179" s="2" t="s">
        <v>4</v>
      </c>
      <c r="B179" s="2" t="s">
        <v>344</v>
      </c>
      <c r="C179" s="2" t="s">
        <v>353</v>
      </c>
      <c r="D179" s="2" t="s">
        <v>354</v>
      </c>
      <c r="E179" s="7">
        <v>43979</v>
      </c>
      <c r="F179" s="7">
        <v>44165</v>
      </c>
      <c r="G179" s="8">
        <v>89982.03</v>
      </c>
      <c r="H179" s="2">
        <v>370</v>
      </c>
      <c r="I179" s="9">
        <f t="shared" si="4"/>
        <v>243.19467567567568</v>
      </c>
      <c r="J179" s="3">
        <f t="shared" si="5"/>
        <v>89982.03</v>
      </c>
      <c r="K179" s="3">
        <v>370</v>
      </c>
    </row>
    <row r="180" spans="1:11" x14ac:dyDescent="0.15">
      <c r="A180" s="2" t="s">
        <v>4</v>
      </c>
      <c r="B180" s="2" t="s">
        <v>344</v>
      </c>
      <c r="C180" s="2" t="s">
        <v>211</v>
      </c>
      <c r="D180" s="2" t="s">
        <v>355</v>
      </c>
      <c r="E180" s="7">
        <v>43951</v>
      </c>
      <c r="F180" s="7">
        <v>44135</v>
      </c>
      <c r="G180" s="8">
        <v>24506.65</v>
      </c>
      <c r="H180" s="2">
        <v>114</v>
      </c>
      <c r="I180" s="9">
        <f t="shared" si="4"/>
        <v>214.97061403508772</v>
      </c>
      <c r="J180" s="3">
        <f t="shared" si="5"/>
        <v>24506.65</v>
      </c>
      <c r="K180" s="3">
        <v>114</v>
      </c>
    </row>
    <row r="181" spans="1:11" x14ac:dyDescent="0.15">
      <c r="A181" s="2" t="s">
        <v>12</v>
      </c>
      <c r="B181" s="2" t="s">
        <v>356</v>
      </c>
      <c r="C181" s="2" t="s">
        <v>40</v>
      </c>
      <c r="D181" s="2" t="s">
        <v>357</v>
      </c>
      <c r="E181" s="7">
        <v>43887</v>
      </c>
      <c r="F181" s="7">
        <v>44183</v>
      </c>
      <c r="G181" s="8">
        <v>58361.53</v>
      </c>
      <c r="H181" s="2">
        <v>263</v>
      </c>
      <c r="I181" s="9">
        <f t="shared" ref="I181:I235" si="6">G181/H181</f>
        <v>221.90695817490493</v>
      </c>
      <c r="J181" s="3">
        <f t="shared" ref="J181:J235" si="7">I181*K181</f>
        <v>58361.53</v>
      </c>
      <c r="K181" s="3">
        <v>263</v>
      </c>
    </row>
    <row r="182" spans="1:11" x14ac:dyDescent="0.15">
      <c r="A182" s="2" t="s">
        <v>8</v>
      </c>
      <c r="B182" s="2" t="s">
        <v>358</v>
      </c>
      <c r="C182" s="2" t="s">
        <v>359</v>
      </c>
      <c r="D182" s="2" t="s">
        <v>360</v>
      </c>
      <c r="E182" s="7">
        <v>43306</v>
      </c>
      <c r="F182" s="7">
        <v>44500</v>
      </c>
      <c r="G182" s="8">
        <v>1062225.6599999999</v>
      </c>
      <c r="H182" s="9">
        <v>5400</v>
      </c>
      <c r="I182" s="9">
        <f t="shared" si="6"/>
        <v>196.70845555555553</v>
      </c>
      <c r="J182" s="3">
        <f t="shared" si="7"/>
        <v>388105.78281111107</v>
      </c>
      <c r="K182" s="3">
        <v>1973</v>
      </c>
    </row>
    <row r="183" spans="1:11" x14ac:dyDescent="0.15">
      <c r="A183" s="2" t="s">
        <v>8</v>
      </c>
      <c r="B183" s="2" t="s">
        <v>361</v>
      </c>
      <c r="C183" s="2" t="s">
        <v>362</v>
      </c>
      <c r="D183" s="2" t="s">
        <v>363</v>
      </c>
      <c r="E183" s="7">
        <v>43705</v>
      </c>
      <c r="F183" s="7">
        <v>44500</v>
      </c>
      <c r="G183" s="8">
        <v>330492.75</v>
      </c>
      <c r="H183" s="9">
        <v>1123</v>
      </c>
      <c r="I183" s="9">
        <f t="shared" si="6"/>
        <v>294.29452359750667</v>
      </c>
      <c r="J183" s="3">
        <f t="shared" si="7"/>
        <v>116834.92586821015</v>
      </c>
      <c r="K183" s="3">
        <v>397</v>
      </c>
    </row>
    <row r="184" spans="1:11" x14ac:dyDescent="0.15">
      <c r="A184" s="2" t="s">
        <v>8</v>
      </c>
      <c r="B184" s="2" t="s">
        <v>364</v>
      </c>
      <c r="C184" s="2" t="s">
        <v>365</v>
      </c>
      <c r="D184" s="2" t="s">
        <v>366</v>
      </c>
      <c r="E184" s="7">
        <v>43978</v>
      </c>
      <c r="F184" s="7">
        <v>44499</v>
      </c>
      <c r="G184" s="8">
        <v>76000</v>
      </c>
      <c r="H184" s="2">
        <v>302</v>
      </c>
      <c r="I184" s="9">
        <f t="shared" si="6"/>
        <v>251.65562913907286</v>
      </c>
      <c r="J184" s="3">
        <f t="shared" si="7"/>
        <v>76000</v>
      </c>
      <c r="K184" s="3">
        <v>302</v>
      </c>
    </row>
    <row r="185" spans="1:11" x14ac:dyDescent="0.15">
      <c r="A185" s="2" t="s">
        <v>4</v>
      </c>
      <c r="B185" s="2" t="s">
        <v>367</v>
      </c>
      <c r="C185" s="2" t="s">
        <v>368</v>
      </c>
      <c r="D185" s="2" t="s">
        <v>369</v>
      </c>
      <c r="E185" s="7">
        <v>43769</v>
      </c>
      <c r="F185" s="7">
        <v>44043</v>
      </c>
      <c r="G185" s="2">
        <v>304.77999999999997</v>
      </c>
      <c r="H185" s="2">
        <v>5</v>
      </c>
      <c r="I185" s="9">
        <f t="shared" si="6"/>
        <v>60.955999999999996</v>
      </c>
      <c r="J185" s="3">
        <f t="shared" si="7"/>
        <v>304.77999999999997</v>
      </c>
      <c r="K185" s="3">
        <v>5</v>
      </c>
    </row>
    <row r="186" spans="1:11" x14ac:dyDescent="0.15">
      <c r="A186" s="2" t="s">
        <v>4</v>
      </c>
      <c r="B186" s="2" t="s">
        <v>367</v>
      </c>
      <c r="C186" s="2" t="s">
        <v>183</v>
      </c>
      <c r="D186" s="2" t="s">
        <v>370</v>
      </c>
      <c r="E186" s="7">
        <v>43790</v>
      </c>
      <c r="F186" s="7">
        <v>44012</v>
      </c>
      <c r="G186" s="8">
        <v>34059.15</v>
      </c>
      <c r="H186" s="2">
        <v>176</v>
      </c>
      <c r="I186" s="9">
        <f t="shared" si="6"/>
        <v>193.51789772727273</v>
      </c>
      <c r="J186" s="3">
        <f t="shared" si="7"/>
        <v>2128.6968750000001</v>
      </c>
      <c r="K186" s="3">
        <v>11</v>
      </c>
    </row>
    <row r="187" spans="1:11" x14ac:dyDescent="0.15">
      <c r="A187" s="2" t="s">
        <v>4</v>
      </c>
      <c r="B187" s="2" t="s">
        <v>367</v>
      </c>
      <c r="C187" s="2" t="s">
        <v>183</v>
      </c>
      <c r="D187" s="2" t="s">
        <v>371</v>
      </c>
      <c r="E187" s="7">
        <v>43790</v>
      </c>
      <c r="F187" s="7">
        <v>44012</v>
      </c>
      <c r="G187" s="8">
        <v>17223.09</v>
      </c>
      <c r="H187" s="2">
        <v>89</v>
      </c>
      <c r="I187" s="9">
        <f t="shared" si="6"/>
        <v>193.51786516853932</v>
      </c>
      <c r="J187" s="3">
        <f t="shared" si="7"/>
        <v>17223.09</v>
      </c>
      <c r="K187" s="3">
        <v>89</v>
      </c>
    </row>
    <row r="188" spans="1:11" x14ac:dyDescent="0.15">
      <c r="A188" s="2" t="s">
        <v>4</v>
      </c>
      <c r="B188" s="2" t="s">
        <v>367</v>
      </c>
      <c r="C188" s="2" t="s">
        <v>372</v>
      </c>
      <c r="D188" s="2" t="s">
        <v>373</v>
      </c>
      <c r="E188" s="7">
        <v>43888</v>
      </c>
      <c r="F188" s="7">
        <v>44135</v>
      </c>
      <c r="G188" s="8">
        <v>41492.21</v>
      </c>
      <c r="H188" s="2">
        <v>84</v>
      </c>
      <c r="I188" s="9">
        <f t="shared" si="6"/>
        <v>493.95488095238096</v>
      </c>
      <c r="J188" s="3">
        <f t="shared" si="7"/>
        <v>41492.21</v>
      </c>
      <c r="K188" s="3">
        <v>84</v>
      </c>
    </row>
    <row r="189" spans="1:11" x14ac:dyDescent="0.15">
      <c r="A189" s="2" t="s">
        <v>12</v>
      </c>
      <c r="B189" s="2" t="s">
        <v>374</v>
      </c>
      <c r="C189" s="2" t="s">
        <v>13</v>
      </c>
      <c r="D189" s="2" t="s">
        <v>375</v>
      </c>
      <c r="E189" s="7">
        <v>43705</v>
      </c>
      <c r="F189" s="7">
        <v>43987</v>
      </c>
      <c r="G189" s="8">
        <v>127800</v>
      </c>
      <c r="H189" s="2">
        <v>118</v>
      </c>
      <c r="I189" s="9">
        <f t="shared" si="6"/>
        <v>1083.050847457627</v>
      </c>
      <c r="J189" s="3">
        <f t="shared" si="7"/>
        <v>19494.915254237287</v>
      </c>
      <c r="K189" s="3">
        <v>18</v>
      </c>
    </row>
    <row r="190" spans="1:11" x14ac:dyDescent="0.15">
      <c r="A190" s="2" t="s">
        <v>12</v>
      </c>
      <c r="B190" s="2" t="s">
        <v>374</v>
      </c>
      <c r="C190" s="2" t="s">
        <v>13</v>
      </c>
      <c r="D190" s="2" t="s">
        <v>376</v>
      </c>
      <c r="E190" s="7">
        <v>43705</v>
      </c>
      <c r="F190" s="7">
        <v>43987</v>
      </c>
      <c r="G190" s="8">
        <v>59220</v>
      </c>
      <c r="H190" s="2">
        <v>126</v>
      </c>
      <c r="I190" s="9">
        <f t="shared" si="6"/>
        <v>470</v>
      </c>
      <c r="J190" s="3">
        <f t="shared" si="7"/>
        <v>59220</v>
      </c>
      <c r="K190" s="3">
        <v>126</v>
      </c>
    </row>
    <row r="191" spans="1:11" x14ac:dyDescent="0.15">
      <c r="A191" s="2" t="s">
        <v>8</v>
      </c>
      <c r="B191" s="2" t="s">
        <v>374</v>
      </c>
      <c r="C191" s="2" t="s">
        <v>377</v>
      </c>
      <c r="D191" s="2" t="s">
        <v>378</v>
      </c>
      <c r="E191" s="7">
        <v>43628</v>
      </c>
      <c r="F191" s="7">
        <v>44012</v>
      </c>
      <c r="G191" s="8">
        <v>105490.04</v>
      </c>
      <c r="H191" s="2">
        <v>277</v>
      </c>
      <c r="I191" s="9">
        <f t="shared" si="6"/>
        <v>380.83046931407938</v>
      </c>
      <c r="J191" s="3">
        <f t="shared" si="7"/>
        <v>69311.145415162449</v>
      </c>
      <c r="K191" s="3">
        <v>182</v>
      </c>
    </row>
    <row r="192" spans="1:11" x14ac:dyDescent="0.15">
      <c r="A192" s="2" t="s">
        <v>8</v>
      </c>
      <c r="B192" s="2" t="s">
        <v>374</v>
      </c>
      <c r="C192" s="2" t="s">
        <v>379</v>
      </c>
      <c r="D192" s="2" t="s">
        <v>380</v>
      </c>
      <c r="E192" s="7">
        <v>43628</v>
      </c>
      <c r="F192" s="7">
        <v>44012</v>
      </c>
      <c r="G192" s="2">
        <v>943.01</v>
      </c>
      <c r="H192" s="2">
        <v>56</v>
      </c>
      <c r="I192" s="9">
        <f t="shared" si="6"/>
        <v>16.839464285714286</v>
      </c>
      <c r="J192" s="3">
        <f t="shared" si="7"/>
        <v>943.01</v>
      </c>
      <c r="K192" s="3">
        <v>56</v>
      </c>
    </row>
    <row r="193" spans="1:11" x14ac:dyDescent="0.15">
      <c r="A193" s="2" t="s">
        <v>0</v>
      </c>
      <c r="B193" s="2" t="s">
        <v>381</v>
      </c>
      <c r="C193" s="2" t="s">
        <v>382</v>
      </c>
      <c r="D193" s="2" t="s">
        <v>383</v>
      </c>
      <c r="E193" s="7">
        <v>43788</v>
      </c>
      <c r="F193" s="7">
        <v>44500</v>
      </c>
      <c r="G193" s="8">
        <v>570917.24</v>
      </c>
      <c r="H193" s="9">
        <v>1880</v>
      </c>
      <c r="I193" s="9">
        <f t="shared" si="6"/>
        <v>303.67938297872342</v>
      </c>
      <c r="J193" s="3">
        <f t="shared" si="7"/>
        <v>370185.16785106383</v>
      </c>
      <c r="K193" s="3">
        <v>1219</v>
      </c>
    </row>
    <row r="194" spans="1:11" x14ac:dyDescent="0.15">
      <c r="A194" s="2" t="s">
        <v>0</v>
      </c>
      <c r="B194" s="2" t="s">
        <v>381</v>
      </c>
      <c r="C194" s="2" t="s">
        <v>384</v>
      </c>
      <c r="D194" s="2" t="s">
        <v>385</v>
      </c>
      <c r="E194" s="7">
        <v>43977</v>
      </c>
      <c r="F194" s="7">
        <v>45230</v>
      </c>
      <c r="G194" s="8">
        <v>361780.5</v>
      </c>
      <c r="H194" s="9">
        <v>1570</v>
      </c>
      <c r="I194" s="9">
        <f t="shared" si="6"/>
        <v>230.43343949044586</v>
      </c>
      <c r="J194" s="3">
        <f t="shared" si="7"/>
        <v>361780.5</v>
      </c>
      <c r="K194" s="3">
        <v>1570</v>
      </c>
    </row>
    <row r="195" spans="1:11" x14ac:dyDescent="0.15">
      <c r="A195" s="2" t="s">
        <v>0</v>
      </c>
      <c r="B195" s="2" t="s">
        <v>381</v>
      </c>
      <c r="C195" s="2" t="s">
        <v>386</v>
      </c>
      <c r="D195" s="2" t="s">
        <v>387</v>
      </c>
      <c r="E195" s="7">
        <v>43704</v>
      </c>
      <c r="F195" s="7">
        <v>44500</v>
      </c>
      <c r="G195" s="8">
        <v>1241048</v>
      </c>
      <c r="H195" s="9">
        <v>4586</v>
      </c>
      <c r="I195" s="9">
        <f t="shared" si="6"/>
        <v>270.61665939816834</v>
      </c>
      <c r="J195" s="3">
        <f t="shared" si="7"/>
        <v>1175829.3850850414</v>
      </c>
      <c r="K195" s="3">
        <v>4345</v>
      </c>
    </row>
    <row r="196" spans="1:11" x14ac:dyDescent="0.15">
      <c r="A196" s="2" t="s">
        <v>8</v>
      </c>
      <c r="B196" s="2" t="s">
        <v>381</v>
      </c>
      <c r="C196" s="2" t="s">
        <v>388</v>
      </c>
      <c r="D196" s="2" t="s">
        <v>389</v>
      </c>
      <c r="E196" s="7">
        <v>43628</v>
      </c>
      <c r="F196" s="7">
        <v>44012</v>
      </c>
      <c r="G196" s="8">
        <v>207831.99</v>
      </c>
      <c r="H196" s="9">
        <v>1041</v>
      </c>
      <c r="I196" s="9">
        <f t="shared" si="6"/>
        <v>199.64648414985589</v>
      </c>
      <c r="J196" s="3">
        <f t="shared" si="7"/>
        <v>130968.09360230547</v>
      </c>
      <c r="K196" s="3">
        <v>656</v>
      </c>
    </row>
    <row r="197" spans="1:11" x14ac:dyDescent="0.15">
      <c r="A197" s="2" t="s">
        <v>4</v>
      </c>
      <c r="B197" s="2" t="s">
        <v>390</v>
      </c>
      <c r="C197" s="2" t="s">
        <v>391</v>
      </c>
      <c r="D197" s="2" t="s">
        <v>392</v>
      </c>
      <c r="E197" s="7">
        <v>43734</v>
      </c>
      <c r="F197" s="7">
        <v>44500</v>
      </c>
      <c r="G197" s="8">
        <v>1299323.2</v>
      </c>
      <c r="H197" s="9">
        <v>4715</v>
      </c>
      <c r="I197" s="9">
        <f t="shared" si="6"/>
        <v>275.57225874867441</v>
      </c>
      <c r="J197" s="3">
        <f t="shared" si="7"/>
        <v>390761.46290562034</v>
      </c>
      <c r="K197" s="3">
        <v>1418</v>
      </c>
    </row>
    <row r="198" spans="1:11" x14ac:dyDescent="0.15">
      <c r="A198" s="2" t="s">
        <v>4</v>
      </c>
      <c r="B198" s="2" t="s">
        <v>390</v>
      </c>
      <c r="C198" s="2" t="s">
        <v>393</v>
      </c>
      <c r="D198" s="2" t="s">
        <v>394</v>
      </c>
      <c r="E198" s="7">
        <v>43888</v>
      </c>
      <c r="F198" s="7">
        <v>44104</v>
      </c>
      <c r="G198" s="8">
        <v>215610.01</v>
      </c>
      <c r="H198" s="2">
        <v>564</v>
      </c>
      <c r="I198" s="9">
        <f t="shared" si="6"/>
        <v>382.28725177304966</v>
      </c>
      <c r="J198" s="3">
        <f t="shared" si="7"/>
        <v>215610.01</v>
      </c>
      <c r="K198" s="3">
        <v>564</v>
      </c>
    </row>
    <row r="199" spans="1:11" x14ac:dyDescent="0.15">
      <c r="A199" s="2" t="s">
        <v>4</v>
      </c>
      <c r="B199" s="2" t="s">
        <v>390</v>
      </c>
      <c r="C199" s="2" t="s">
        <v>395</v>
      </c>
      <c r="D199" s="2" t="s">
        <v>396</v>
      </c>
      <c r="E199" s="7">
        <v>43888</v>
      </c>
      <c r="F199" s="7">
        <v>44104</v>
      </c>
      <c r="G199" s="8">
        <v>18889.54</v>
      </c>
      <c r="H199" s="2">
        <v>23</v>
      </c>
      <c r="I199" s="9">
        <f t="shared" si="6"/>
        <v>821.28434782608701</v>
      </c>
      <c r="J199" s="3">
        <f t="shared" si="7"/>
        <v>18889.54</v>
      </c>
      <c r="K199" s="3">
        <v>23</v>
      </c>
    </row>
    <row r="200" spans="1:11" x14ac:dyDescent="0.15">
      <c r="A200" s="2" t="s">
        <v>8</v>
      </c>
      <c r="B200" s="2" t="s">
        <v>390</v>
      </c>
      <c r="C200" s="2" t="s">
        <v>397</v>
      </c>
      <c r="D200" s="2" t="s">
        <v>398</v>
      </c>
      <c r="E200" s="7">
        <v>43628</v>
      </c>
      <c r="F200" s="7">
        <v>44012</v>
      </c>
      <c r="G200" s="8">
        <v>269690.93</v>
      </c>
      <c r="H200" s="2">
        <v>870</v>
      </c>
      <c r="I200" s="9">
        <f t="shared" si="6"/>
        <v>309.98957471264367</v>
      </c>
      <c r="J200" s="3">
        <f t="shared" si="7"/>
        <v>166464.40162068966</v>
      </c>
      <c r="K200" s="3">
        <v>537</v>
      </c>
    </row>
    <row r="201" spans="1:11" x14ac:dyDescent="0.15">
      <c r="A201" s="2" t="s">
        <v>4</v>
      </c>
      <c r="B201" s="2" t="s">
        <v>390</v>
      </c>
      <c r="C201" s="2" t="s">
        <v>399</v>
      </c>
      <c r="D201" s="2" t="s">
        <v>400</v>
      </c>
      <c r="E201" s="7">
        <v>43769</v>
      </c>
      <c r="F201" s="7">
        <v>44043</v>
      </c>
      <c r="G201" s="8">
        <v>184421.48</v>
      </c>
      <c r="H201" s="2">
        <v>421</v>
      </c>
      <c r="I201" s="9">
        <f t="shared" si="6"/>
        <v>438.05577197149648</v>
      </c>
      <c r="J201" s="3">
        <f t="shared" si="7"/>
        <v>184421.48</v>
      </c>
      <c r="K201" s="3">
        <v>421</v>
      </c>
    </row>
    <row r="202" spans="1:11" x14ac:dyDescent="0.15">
      <c r="A202" s="2" t="s">
        <v>4</v>
      </c>
      <c r="B202" s="2" t="s">
        <v>390</v>
      </c>
      <c r="C202" s="2" t="s">
        <v>401</v>
      </c>
      <c r="D202" s="2" t="s">
        <v>402</v>
      </c>
      <c r="E202" s="7">
        <v>43769</v>
      </c>
      <c r="F202" s="7">
        <v>44043</v>
      </c>
      <c r="G202" s="8">
        <v>180673.18</v>
      </c>
      <c r="H202" s="2">
        <v>387</v>
      </c>
      <c r="I202" s="9">
        <f t="shared" si="6"/>
        <v>466.8557622739018</v>
      </c>
      <c r="J202" s="3">
        <f t="shared" si="7"/>
        <v>180673.18</v>
      </c>
      <c r="K202" s="3">
        <v>387</v>
      </c>
    </row>
    <row r="203" spans="1:11" x14ac:dyDescent="0.15">
      <c r="A203" s="2" t="s">
        <v>4</v>
      </c>
      <c r="B203" s="2" t="s">
        <v>390</v>
      </c>
      <c r="C203" s="2" t="s">
        <v>403</v>
      </c>
      <c r="D203" s="2" t="s">
        <v>404</v>
      </c>
      <c r="E203" s="7">
        <v>43769</v>
      </c>
      <c r="F203" s="7">
        <v>44043</v>
      </c>
      <c r="G203" s="8">
        <v>25203.8</v>
      </c>
      <c r="H203" s="2">
        <v>28</v>
      </c>
      <c r="I203" s="9">
        <f t="shared" si="6"/>
        <v>900.13571428571424</v>
      </c>
      <c r="J203" s="3">
        <f t="shared" si="7"/>
        <v>25203.8</v>
      </c>
      <c r="K203" s="3">
        <v>28</v>
      </c>
    </row>
    <row r="204" spans="1:11" x14ac:dyDescent="0.15">
      <c r="A204" s="2" t="s">
        <v>4</v>
      </c>
      <c r="B204" s="2" t="s">
        <v>390</v>
      </c>
      <c r="C204" s="2" t="s">
        <v>183</v>
      </c>
      <c r="D204" s="2" t="s">
        <v>405</v>
      </c>
      <c r="E204" s="7">
        <v>43790</v>
      </c>
      <c r="F204" s="7">
        <v>44012</v>
      </c>
      <c r="G204" s="8">
        <v>250000</v>
      </c>
      <c r="H204" s="2">
        <v>632</v>
      </c>
      <c r="I204" s="9">
        <f t="shared" si="6"/>
        <v>395.56962025316454</v>
      </c>
      <c r="J204" s="3">
        <f t="shared" si="7"/>
        <v>50237.3417721519</v>
      </c>
      <c r="K204" s="3">
        <v>127</v>
      </c>
    </row>
    <row r="205" spans="1:11" x14ac:dyDescent="0.15">
      <c r="A205" s="2" t="s">
        <v>4</v>
      </c>
      <c r="B205" s="2" t="s">
        <v>390</v>
      </c>
      <c r="C205" s="2" t="s">
        <v>183</v>
      </c>
      <c r="D205" s="2" t="s">
        <v>406</v>
      </c>
      <c r="E205" s="7">
        <v>43790</v>
      </c>
      <c r="F205" s="7">
        <v>44012</v>
      </c>
      <c r="G205" s="8">
        <v>251993.46</v>
      </c>
      <c r="H205" s="2">
        <v>511</v>
      </c>
      <c r="I205" s="9">
        <f t="shared" si="6"/>
        <v>493.13788649706459</v>
      </c>
      <c r="J205" s="3">
        <f t="shared" si="7"/>
        <v>136106.05667318983</v>
      </c>
      <c r="K205" s="3">
        <v>276</v>
      </c>
    </row>
    <row r="206" spans="1:11" x14ac:dyDescent="0.15">
      <c r="A206" s="2" t="s">
        <v>4</v>
      </c>
      <c r="B206" s="2" t="s">
        <v>390</v>
      </c>
      <c r="C206" s="2" t="s">
        <v>407</v>
      </c>
      <c r="D206" s="2" t="s">
        <v>408</v>
      </c>
      <c r="E206" s="7">
        <v>43888</v>
      </c>
      <c r="F206" s="7">
        <v>44135</v>
      </c>
      <c r="G206" s="8">
        <v>50003.43</v>
      </c>
      <c r="H206" s="2">
        <v>47</v>
      </c>
      <c r="I206" s="9">
        <f t="shared" si="6"/>
        <v>1063.9027659574467</v>
      </c>
      <c r="J206" s="3">
        <f t="shared" si="7"/>
        <v>50003.429999999993</v>
      </c>
      <c r="K206" s="3">
        <v>47</v>
      </c>
    </row>
    <row r="207" spans="1:11" x14ac:dyDescent="0.15">
      <c r="A207" s="2" t="s">
        <v>4</v>
      </c>
      <c r="B207" s="2" t="s">
        <v>390</v>
      </c>
      <c r="C207" s="2" t="s">
        <v>409</v>
      </c>
      <c r="D207" s="2" t="s">
        <v>410</v>
      </c>
      <c r="E207" s="7">
        <v>43860</v>
      </c>
      <c r="F207" s="7">
        <v>44043</v>
      </c>
      <c r="G207" s="8">
        <v>680700.44</v>
      </c>
      <c r="H207" s="9">
        <v>1328</v>
      </c>
      <c r="I207" s="9">
        <f t="shared" si="6"/>
        <v>512.5756325301204</v>
      </c>
      <c r="J207" s="3">
        <f t="shared" si="7"/>
        <v>229633.88337349394</v>
      </c>
      <c r="K207" s="3">
        <v>448</v>
      </c>
    </row>
    <row r="208" spans="1:11" x14ac:dyDescent="0.15">
      <c r="A208" s="2" t="s">
        <v>4</v>
      </c>
      <c r="B208" s="2" t="s">
        <v>390</v>
      </c>
      <c r="C208" s="2" t="s">
        <v>211</v>
      </c>
      <c r="D208" s="2" t="s">
        <v>411</v>
      </c>
      <c r="E208" s="7">
        <v>43958</v>
      </c>
      <c r="F208" s="7">
        <v>44135</v>
      </c>
      <c r="G208" s="8">
        <v>3477.15</v>
      </c>
      <c r="H208" s="2">
        <v>5</v>
      </c>
      <c r="I208" s="9">
        <f t="shared" si="6"/>
        <v>695.43000000000006</v>
      </c>
      <c r="J208" s="3">
        <f t="shared" si="7"/>
        <v>3477.1500000000005</v>
      </c>
      <c r="K208" s="3">
        <v>5</v>
      </c>
    </row>
    <row r="209" spans="1:11" x14ac:dyDescent="0.15">
      <c r="A209" s="2" t="s">
        <v>8</v>
      </c>
      <c r="B209" s="2" t="s">
        <v>412</v>
      </c>
      <c r="C209" s="2" t="s">
        <v>413</v>
      </c>
      <c r="D209" s="2" t="s">
        <v>414</v>
      </c>
      <c r="E209" s="7">
        <v>43419</v>
      </c>
      <c r="F209" s="7">
        <v>44135</v>
      </c>
      <c r="G209" s="8">
        <v>963044</v>
      </c>
      <c r="H209" s="9">
        <v>6118</v>
      </c>
      <c r="I209" s="9">
        <f t="shared" si="6"/>
        <v>157.41157240928408</v>
      </c>
      <c r="J209" s="3">
        <f t="shared" si="7"/>
        <v>192986.58777378229</v>
      </c>
      <c r="K209" s="3">
        <v>1226</v>
      </c>
    </row>
    <row r="210" spans="1:11" x14ac:dyDescent="0.15">
      <c r="A210" s="2" t="s">
        <v>12</v>
      </c>
      <c r="B210" s="2" t="s">
        <v>415</v>
      </c>
      <c r="C210" s="2" t="s">
        <v>416</v>
      </c>
      <c r="D210" s="2" t="s">
        <v>417</v>
      </c>
      <c r="E210" s="7">
        <v>43770</v>
      </c>
      <c r="F210" s="7">
        <v>44286</v>
      </c>
      <c r="G210" s="8">
        <v>410346</v>
      </c>
      <c r="H210" s="9">
        <v>3650</v>
      </c>
      <c r="I210" s="9">
        <f t="shared" si="6"/>
        <v>112.42356164383561</v>
      </c>
      <c r="J210" s="3">
        <f t="shared" si="7"/>
        <v>17313.228493150684</v>
      </c>
      <c r="K210" s="3">
        <v>154</v>
      </c>
    </row>
    <row r="211" spans="1:11" x14ac:dyDescent="0.15">
      <c r="A211" s="2" t="s">
        <v>12</v>
      </c>
      <c r="B211" s="2" t="s">
        <v>415</v>
      </c>
      <c r="C211" s="2" t="s">
        <v>418</v>
      </c>
      <c r="D211" s="2" t="s">
        <v>419</v>
      </c>
      <c r="E211" s="7">
        <v>43614</v>
      </c>
      <c r="F211" s="7">
        <v>44286</v>
      </c>
      <c r="G211" s="8">
        <v>425532</v>
      </c>
      <c r="H211" s="9">
        <v>1715</v>
      </c>
      <c r="I211" s="9">
        <f t="shared" si="6"/>
        <v>248.12361516034986</v>
      </c>
      <c r="J211" s="3">
        <f t="shared" si="7"/>
        <v>208175.71311953352</v>
      </c>
      <c r="K211" s="3">
        <v>839</v>
      </c>
    </row>
    <row r="212" spans="1:11" x14ac:dyDescent="0.15">
      <c r="A212" s="2" t="s">
        <v>12</v>
      </c>
      <c r="B212" s="2" t="s">
        <v>415</v>
      </c>
      <c r="C212" s="2" t="s">
        <v>420</v>
      </c>
      <c r="D212" s="2" t="s">
        <v>421</v>
      </c>
      <c r="E212" s="7">
        <v>43215</v>
      </c>
      <c r="F212" s="7">
        <v>44286</v>
      </c>
      <c r="G212" s="8">
        <v>3428794</v>
      </c>
      <c r="H212" s="9">
        <v>6500</v>
      </c>
      <c r="I212" s="9">
        <f t="shared" si="6"/>
        <v>527.50676923076924</v>
      </c>
      <c r="J212" s="3">
        <f t="shared" si="7"/>
        <v>336549.3187692308</v>
      </c>
      <c r="K212" s="3">
        <v>638</v>
      </c>
    </row>
    <row r="213" spans="1:11" x14ac:dyDescent="0.15">
      <c r="A213" s="2" t="s">
        <v>12</v>
      </c>
      <c r="B213" s="2" t="s">
        <v>415</v>
      </c>
      <c r="C213" s="2" t="s">
        <v>422</v>
      </c>
      <c r="D213" s="2" t="s">
        <v>423</v>
      </c>
      <c r="E213" s="7">
        <v>42900</v>
      </c>
      <c r="F213" s="7">
        <v>44286</v>
      </c>
      <c r="G213" s="8">
        <v>1528691.97</v>
      </c>
      <c r="H213" s="9">
        <v>5113</v>
      </c>
      <c r="I213" s="9">
        <f t="shared" si="6"/>
        <v>298.9814140426364</v>
      </c>
      <c r="J213" s="3">
        <f t="shared" si="7"/>
        <v>339642.88635243493</v>
      </c>
      <c r="K213" s="3">
        <v>1136</v>
      </c>
    </row>
    <row r="214" spans="1:11" x14ac:dyDescent="0.15">
      <c r="A214" s="2" t="s">
        <v>0</v>
      </c>
      <c r="B214" s="2" t="s">
        <v>415</v>
      </c>
      <c r="C214" s="2" t="s">
        <v>424</v>
      </c>
      <c r="D214" s="2" t="s">
        <v>425</v>
      </c>
      <c r="E214" s="7">
        <v>43445</v>
      </c>
      <c r="F214" s="7">
        <v>44135</v>
      </c>
      <c r="G214" s="8">
        <v>3920378.06</v>
      </c>
      <c r="H214" s="9">
        <v>9121</v>
      </c>
      <c r="I214" s="9">
        <f t="shared" si="6"/>
        <v>429.81888608705185</v>
      </c>
      <c r="J214" s="3">
        <f t="shared" si="7"/>
        <v>859.6377721741037</v>
      </c>
      <c r="K214" s="3">
        <v>2</v>
      </c>
    </row>
    <row r="215" spans="1:11" x14ac:dyDescent="0.15">
      <c r="A215" s="2" t="s">
        <v>8</v>
      </c>
      <c r="B215" s="2" t="s">
        <v>415</v>
      </c>
      <c r="C215" s="2" t="s">
        <v>426</v>
      </c>
      <c r="D215" s="2" t="s">
        <v>427</v>
      </c>
      <c r="E215" s="7">
        <v>43033</v>
      </c>
      <c r="F215" s="7">
        <v>44119</v>
      </c>
      <c r="G215" s="8">
        <v>1854023.47</v>
      </c>
      <c r="H215" s="9">
        <v>5444</v>
      </c>
      <c r="I215" s="9">
        <f t="shared" si="6"/>
        <v>340.56272409992653</v>
      </c>
      <c r="J215" s="3">
        <f t="shared" si="7"/>
        <v>694407.39443975023</v>
      </c>
      <c r="K215" s="3">
        <v>2039</v>
      </c>
    </row>
    <row r="216" spans="1:11" x14ac:dyDescent="0.15">
      <c r="A216" s="2" t="s">
        <v>0</v>
      </c>
      <c r="B216" s="2" t="s">
        <v>415</v>
      </c>
      <c r="C216" s="2" t="s">
        <v>428</v>
      </c>
      <c r="D216" s="2" t="s">
        <v>429</v>
      </c>
      <c r="E216" s="7">
        <v>43081</v>
      </c>
      <c r="F216" s="7">
        <v>44135</v>
      </c>
      <c r="G216" s="8">
        <v>6122106.9900000002</v>
      </c>
      <c r="H216" s="9">
        <v>10264</v>
      </c>
      <c r="I216" s="9">
        <f t="shared" si="6"/>
        <v>596.46404812938431</v>
      </c>
      <c r="J216" s="3">
        <f t="shared" si="7"/>
        <v>4645858.4708797745</v>
      </c>
      <c r="K216" s="3">
        <v>7789</v>
      </c>
    </row>
    <row r="217" spans="1:11" x14ac:dyDescent="0.15">
      <c r="A217" s="2" t="s">
        <v>12</v>
      </c>
      <c r="B217" s="2" t="s">
        <v>415</v>
      </c>
      <c r="C217" s="2" t="s">
        <v>430</v>
      </c>
      <c r="D217" s="2" t="s">
        <v>431</v>
      </c>
      <c r="E217" s="7">
        <v>43215</v>
      </c>
      <c r="F217" s="7">
        <v>43987</v>
      </c>
      <c r="G217" s="8">
        <v>2611256</v>
      </c>
      <c r="H217" s="9">
        <v>4806</v>
      </c>
      <c r="I217" s="9">
        <f t="shared" si="6"/>
        <v>543.3325010403662</v>
      </c>
      <c r="J217" s="3">
        <f t="shared" si="7"/>
        <v>256996.2729920932</v>
      </c>
      <c r="K217" s="3">
        <v>473</v>
      </c>
    </row>
    <row r="218" spans="1:11" x14ac:dyDescent="0.15">
      <c r="A218" s="2" t="s">
        <v>12</v>
      </c>
      <c r="B218" s="2" t="s">
        <v>415</v>
      </c>
      <c r="C218" s="2" t="s">
        <v>432</v>
      </c>
      <c r="D218" s="2" t="s">
        <v>433</v>
      </c>
      <c r="E218" s="7">
        <v>43837</v>
      </c>
      <c r="F218" s="7">
        <v>44286</v>
      </c>
      <c r="G218" s="8">
        <v>3675000.6</v>
      </c>
      <c r="H218" s="9">
        <v>6674</v>
      </c>
      <c r="I218" s="9">
        <f t="shared" si="6"/>
        <v>550.6443811807012</v>
      </c>
      <c r="J218" s="3">
        <f t="shared" si="7"/>
        <v>360672.06967335928</v>
      </c>
      <c r="K218" s="3">
        <v>655</v>
      </c>
    </row>
    <row r="219" spans="1:11" x14ac:dyDescent="0.15">
      <c r="A219" s="2" t="s">
        <v>0</v>
      </c>
      <c r="B219" s="2" t="s">
        <v>415</v>
      </c>
      <c r="C219" s="2" t="s">
        <v>434</v>
      </c>
      <c r="D219" s="2" t="s">
        <v>435</v>
      </c>
      <c r="E219" s="7">
        <v>43396</v>
      </c>
      <c r="F219" s="7">
        <v>44500</v>
      </c>
      <c r="G219" s="8">
        <v>2707541.58</v>
      </c>
      <c r="H219" s="9">
        <v>7562</v>
      </c>
      <c r="I219" s="9">
        <f t="shared" si="6"/>
        <v>358.04569955038352</v>
      </c>
      <c r="J219" s="3">
        <f t="shared" si="7"/>
        <v>866828.6386114785</v>
      </c>
      <c r="K219" s="3">
        <v>2421</v>
      </c>
    </row>
    <row r="220" spans="1:11" x14ac:dyDescent="0.15">
      <c r="A220" s="2" t="s">
        <v>0</v>
      </c>
      <c r="B220" s="2" t="s">
        <v>415</v>
      </c>
      <c r="C220" s="2" t="s">
        <v>436</v>
      </c>
      <c r="D220" s="2" t="s">
        <v>437</v>
      </c>
      <c r="E220" s="7">
        <v>43578</v>
      </c>
      <c r="F220" s="7">
        <v>44135</v>
      </c>
      <c r="G220" s="8">
        <v>2136637.9900000002</v>
      </c>
      <c r="H220" s="9">
        <v>6756</v>
      </c>
      <c r="I220" s="9">
        <f t="shared" si="6"/>
        <v>316.25784339846064</v>
      </c>
      <c r="J220" s="3">
        <f t="shared" si="7"/>
        <v>316.25784339846064</v>
      </c>
      <c r="K220" s="3">
        <v>1</v>
      </c>
    </row>
    <row r="221" spans="1:11" x14ac:dyDescent="0.15">
      <c r="A221" s="2" t="s">
        <v>0</v>
      </c>
      <c r="B221" s="2" t="s">
        <v>415</v>
      </c>
      <c r="C221" s="2" t="s">
        <v>438</v>
      </c>
      <c r="D221" s="2" t="s">
        <v>439</v>
      </c>
      <c r="E221" s="7">
        <v>43886</v>
      </c>
      <c r="F221" s="7">
        <v>44500</v>
      </c>
      <c r="G221" s="8">
        <v>2588577</v>
      </c>
      <c r="H221" s="9">
        <v>5785</v>
      </c>
      <c r="I221" s="9">
        <f t="shared" si="6"/>
        <v>447.4636127917027</v>
      </c>
      <c r="J221" s="3">
        <f t="shared" si="7"/>
        <v>2588577</v>
      </c>
      <c r="K221" s="3">
        <v>5785</v>
      </c>
    </row>
    <row r="222" spans="1:11" x14ac:dyDescent="0.15">
      <c r="A222" s="2" t="s">
        <v>12</v>
      </c>
      <c r="B222" s="2" t="s">
        <v>415</v>
      </c>
      <c r="C222" s="2" t="s">
        <v>440</v>
      </c>
      <c r="D222" s="2" t="s">
        <v>441</v>
      </c>
      <c r="E222" s="7">
        <v>43215</v>
      </c>
      <c r="F222" s="7">
        <v>44286</v>
      </c>
      <c r="G222" s="8">
        <v>2647857.9900000002</v>
      </c>
      <c r="H222" s="9">
        <v>5599</v>
      </c>
      <c r="I222" s="9">
        <f t="shared" si="6"/>
        <v>472.91623325593861</v>
      </c>
      <c r="J222" s="3">
        <f t="shared" si="7"/>
        <v>1284440.4895231293</v>
      </c>
      <c r="K222" s="3">
        <v>2716</v>
      </c>
    </row>
    <row r="223" spans="1:11" x14ac:dyDescent="0.15">
      <c r="A223" s="2" t="s">
        <v>4</v>
      </c>
      <c r="B223" s="2" t="s">
        <v>415</v>
      </c>
      <c r="C223" s="2" t="s">
        <v>442</v>
      </c>
      <c r="D223" s="2" t="s">
        <v>443</v>
      </c>
      <c r="E223" s="7">
        <v>43216</v>
      </c>
      <c r="F223" s="7">
        <v>43992</v>
      </c>
      <c r="G223" s="8">
        <v>1569616.99</v>
      </c>
      <c r="H223" s="9">
        <v>3483</v>
      </c>
      <c r="I223" s="9">
        <f t="shared" si="6"/>
        <v>450.65087281079531</v>
      </c>
      <c r="J223" s="3">
        <f t="shared" si="7"/>
        <v>181161.65086993971</v>
      </c>
      <c r="K223" s="3">
        <v>402</v>
      </c>
    </row>
    <row r="224" spans="1:11" x14ac:dyDescent="0.15">
      <c r="A224" s="2" t="s">
        <v>8</v>
      </c>
      <c r="B224" s="2" t="s">
        <v>415</v>
      </c>
      <c r="C224" s="2" t="s">
        <v>444</v>
      </c>
      <c r="D224" s="2" t="s">
        <v>445</v>
      </c>
      <c r="E224" s="7">
        <v>43250</v>
      </c>
      <c r="F224" s="7">
        <v>44135</v>
      </c>
      <c r="G224" s="8">
        <v>1072000</v>
      </c>
      <c r="H224" s="9">
        <v>6132</v>
      </c>
      <c r="I224" s="9">
        <f t="shared" si="6"/>
        <v>174.82061317677756</v>
      </c>
      <c r="J224" s="3">
        <f t="shared" si="7"/>
        <v>675157.20808871498</v>
      </c>
      <c r="K224" s="3">
        <v>3862</v>
      </c>
    </row>
    <row r="225" spans="1:11" x14ac:dyDescent="0.15">
      <c r="A225" s="2" t="s">
        <v>12</v>
      </c>
      <c r="B225" s="2" t="s">
        <v>415</v>
      </c>
      <c r="C225" s="2" t="s">
        <v>446</v>
      </c>
      <c r="D225" s="2" t="s">
        <v>447</v>
      </c>
      <c r="E225" s="7">
        <v>43264</v>
      </c>
      <c r="F225" s="7">
        <v>44286</v>
      </c>
      <c r="G225" s="8">
        <v>3175508</v>
      </c>
      <c r="H225" s="9">
        <v>4640</v>
      </c>
      <c r="I225" s="9">
        <f t="shared" si="6"/>
        <v>684.37672413793098</v>
      </c>
      <c r="J225" s="3">
        <f t="shared" si="7"/>
        <v>314128.91637931031</v>
      </c>
      <c r="K225" s="3">
        <v>459</v>
      </c>
    </row>
    <row r="226" spans="1:11" x14ac:dyDescent="0.15">
      <c r="A226" s="2" t="s">
        <v>4</v>
      </c>
      <c r="B226" s="2" t="s">
        <v>415</v>
      </c>
      <c r="C226" s="2" t="s">
        <v>448</v>
      </c>
      <c r="D226" s="2" t="s">
        <v>449</v>
      </c>
      <c r="E226" s="7">
        <v>43419</v>
      </c>
      <c r="F226" s="7">
        <v>44135</v>
      </c>
      <c r="G226" s="8">
        <v>781593.99</v>
      </c>
      <c r="H226" s="9">
        <v>2701</v>
      </c>
      <c r="I226" s="9">
        <f t="shared" si="6"/>
        <v>289.37208071084785</v>
      </c>
      <c r="J226" s="3">
        <f t="shared" si="7"/>
        <v>739345.66621621628</v>
      </c>
      <c r="K226" s="3">
        <v>2555</v>
      </c>
    </row>
    <row r="227" spans="1:11" x14ac:dyDescent="0.15">
      <c r="A227" s="2" t="s">
        <v>12</v>
      </c>
      <c r="B227" s="2" t="s">
        <v>415</v>
      </c>
      <c r="C227" s="2" t="s">
        <v>450</v>
      </c>
      <c r="D227" s="2" t="s">
        <v>451</v>
      </c>
      <c r="E227" s="7">
        <v>43264</v>
      </c>
      <c r="F227" s="7">
        <v>44286</v>
      </c>
      <c r="G227" s="8">
        <v>2310905</v>
      </c>
      <c r="H227" s="9">
        <v>4834</v>
      </c>
      <c r="I227" s="9">
        <f t="shared" si="6"/>
        <v>478.05233760860568</v>
      </c>
      <c r="J227" s="3">
        <f t="shared" si="7"/>
        <v>1777398.5912287959</v>
      </c>
      <c r="K227" s="3">
        <v>3718</v>
      </c>
    </row>
    <row r="228" spans="1:11" x14ac:dyDescent="0.15">
      <c r="A228" s="2" t="s">
        <v>8</v>
      </c>
      <c r="B228" s="2" t="s">
        <v>415</v>
      </c>
      <c r="C228" s="2" t="s">
        <v>452</v>
      </c>
      <c r="D228" s="2" t="s">
        <v>453</v>
      </c>
      <c r="E228" s="7">
        <v>43369</v>
      </c>
      <c r="F228" s="7">
        <v>44500</v>
      </c>
      <c r="G228" s="8">
        <v>1869696.99</v>
      </c>
      <c r="H228" s="9">
        <v>5076</v>
      </c>
      <c r="I228" s="9">
        <f t="shared" si="6"/>
        <v>368.34062056737588</v>
      </c>
      <c r="J228" s="3">
        <f t="shared" si="7"/>
        <v>486946.30039007089</v>
      </c>
      <c r="K228" s="3">
        <v>1322</v>
      </c>
    </row>
    <row r="229" spans="1:11" x14ac:dyDescent="0.15">
      <c r="A229" s="2" t="s">
        <v>8</v>
      </c>
      <c r="B229" s="2" t="s">
        <v>415</v>
      </c>
      <c r="C229" s="2" t="s">
        <v>454</v>
      </c>
      <c r="D229" s="2" t="s">
        <v>455</v>
      </c>
      <c r="E229" s="7">
        <v>43250</v>
      </c>
      <c r="F229" s="7">
        <v>44135</v>
      </c>
      <c r="G229" s="8">
        <v>2131406</v>
      </c>
      <c r="H229" s="9">
        <v>6042</v>
      </c>
      <c r="I229" s="9">
        <f t="shared" si="6"/>
        <v>352.7649784839457</v>
      </c>
      <c r="J229" s="3">
        <f t="shared" si="7"/>
        <v>1273128.8073485601</v>
      </c>
      <c r="K229" s="3">
        <v>3609</v>
      </c>
    </row>
    <row r="230" spans="1:11" x14ac:dyDescent="0.15">
      <c r="A230" s="2" t="s">
        <v>12</v>
      </c>
      <c r="B230" s="2" t="s">
        <v>415</v>
      </c>
      <c r="C230" s="2" t="s">
        <v>456</v>
      </c>
      <c r="D230" s="2" t="s">
        <v>457</v>
      </c>
      <c r="E230" s="7">
        <v>43628</v>
      </c>
      <c r="F230" s="7">
        <v>44651</v>
      </c>
      <c r="G230" s="8">
        <v>805128.01</v>
      </c>
      <c r="H230" s="9">
        <v>4677</v>
      </c>
      <c r="I230" s="9">
        <f t="shared" si="6"/>
        <v>172.14624973273467</v>
      </c>
      <c r="J230" s="3">
        <f t="shared" si="7"/>
        <v>76605.081131066923</v>
      </c>
      <c r="K230" s="3">
        <v>445</v>
      </c>
    </row>
    <row r="231" spans="1:11" x14ac:dyDescent="0.15">
      <c r="A231" s="2" t="s">
        <v>8</v>
      </c>
      <c r="B231" s="2" t="s">
        <v>415</v>
      </c>
      <c r="C231" s="2" t="s">
        <v>458</v>
      </c>
      <c r="D231" s="2" t="s">
        <v>459</v>
      </c>
      <c r="E231" s="7">
        <v>43418</v>
      </c>
      <c r="F231" s="7">
        <v>44135</v>
      </c>
      <c r="G231" s="8">
        <v>590000</v>
      </c>
      <c r="H231" s="9">
        <v>2658</v>
      </c>
      <c r="I231" s="9">
        <f t="shared" si="6"/>
        <v>221.9714070729872</v>
      </c>
      <c r="J231" s="3">
        <f t="shared" si="7"/>
        <v>590000</v>
      </c>
      <c r="K231" s="3">
        <v>2658</v>
      </c>
    </row>
    <row r="232" spans="1:11" x14ac:dyDescent="0.15">
      <c r="A232" s="2" t="s">
        <v>4</v>
      </c>
      <c r="B232" s="2" t="s">
        <v>415</v>
      </c>
      <c r="C232" s="2" t="s">
        <v>460</v>
      </c>
      <c r="D232" s="2" t="s">
        <v>461</v>
      </c>
      <c r="E232" s="7">
        <v>43447</v>
      </c>
      <c r="F232" s="7">
        <v>44135</v>
      </c>
      <c r="G232" s="8">
        <v>1786172</v>
      </c>
      <c r="H232" s="9">
        <v>4784</v>
      </c>
      <c r="I232" s="9">
        <f t="shared" si="6"/>
        <v>373.36371237458195</v>
      </c>
      <c r="J232" s="3">
        <f t="shared" si="7"/>
        <v>981199.83612040139</v>
      </c>
      <c r="K232" s="3">
        <v>2628</v>
      </c>
    </row>
    <row r="233" spans="1:11" x14ac:dyDescent="0.15">
      <c r="A233" s="2" t="s">
        <v>0</v>
      </c>
      <c r="B233" s="2" t="s">
        <v>415</v>
      </c>
      <c r="C233" s="2" t="s">
        <v>462</v>
      </c>
      <c r="D233" s="2" t="s">
        <v>463</v>
      </c>
      <c r="E233" s="7">
        <v>43550</v>
      </c>
      <c r="F233" s="7">
        <v>44135</v>
      </c>
      <c r="G233" s="8">
        <v>1153806</v>
      </c>
      <c r="H233" s="9">
        <v>2315</v>
      </c>
      <c r="I233" s="9">
        <f t="shared" si="6"/>
        <v>498.40431965442764</v>
      </c>
      <c r="J233" s="3">
        <f t="shared" si="7"/>
        <v>498.40431965442764</v>
      </c>
      <c r="K233" s="3">
        <v>1</v>
      </c>
    </row>
    <row r="234" spans="1:11" x14ac:dyDescent="0.15">
      <c r="A234" s="2" t="s">
        <v>8</v>
      </c>
      <c r="B234" s="2" t="s">
        <v>415</v>
      </c>
      <c r="C234" s="2" t="s">
        <v>464</v>
      </c>
      <c r="D234" s="2" t="s">
        <v>465</v>
      </c>
      <c r="E234" s="7">
        <v>43859</v>
      </c>
      <c r="F234" s="7">
        <v>44865</v>
      </c>
      <c r="G234" s="8">
        <v>1047274.18</v>
      </c>
      <c r="H234" s="9">
        <v>7504</v>
      </c>
      <c r="I234" s="9">
        <f t="shared" si="6"/>
        <v>139.56212420042644</v>
      </c>
      <c r="J234" s="3">
        <f t="shared" si="7"/>
        <v>1047274.18</v>
      </c>
      <c r="K234" s="3">
        <v>7504</v>
      </c>
    </row>
    <row r="235" spans="1:11" x14ac:dyDescent="0.15">
      <c r="A235" s="2" t="s">
        <v>0</v>
      </c>
      <c r="B235" s="2" t="s">
        <v>415</v>
      </c>
      <c r="C235" s="2" t="s">
        <v>466</v>
      </c>
      <c r="D235" s="2" t="s">
        <v>467</v>
      </c>
      <c r="E235" s="7">
        <v>43949</v>
      </c>
      <c r="F235" s="7">
        <v>44500</v>
      </c>
      <c r="G235" s="8">
        <v>2677466</v>
      </c>
      <c r="H235" s="9">
        <v>7880</v>
      </c>
      <c r="I235" s="9">
        <f t="shared" si="6"/>
        <v>339.77994923857869</v>
      </c>
      <c r="J235" s="3">
        <f t="shared" si="7"/>
        <v>2677466</v>
      </c>
      <c r="K235" s="3">
        <v>7880</v>
      </c>
    </row>
    <row r="236" spans="1:11" x14ac:dyDescent="0.15">
      <c r="A236" s="2" t="s">
        <v>0</v>
      </c>
      <c r="B236" s="2" t="s">
        <v>415</v>
      </c>
      <c r="C236" s="2" t="s">
        <v>468</v>
      </c>
      <c r="D236" s="2" t="s">
        <v>469</v>
      </c>
      <c r="E236" s="7">
        <v>43886</v>
      </c>
      <c r="F236" s="7">
        <v>44500</v>
      </c>
      <c r="G236" s="8">
        <v>2561020.9900000002</v>
      </c>
      <c r="H236" s="9">
        <v>7931</v>
      </c>
      <c r="I236" s="9">
        <f t="shared" ref="I236:I295" si="8">G236/H236</f>
        <v>322.912746185853</v>
      </c>
      <c r="J236" s="3">
        <f t="shared" ref="J236:J295" si="9">I236*K236</f>
        <v>2561020.9900000002</v>
      </c>
      <c r="K236" s="3">
        <v>7931</v>
      </c>
    </row>
    <row r="237" spans="1:11" x14ac:dyDescent="0.15">
      <c r="A237" s="2" t="s">
        <v>0</v>
      </c>
      <c r="B237" s="2" t="s">
        <v>415</v>
      </c>
      <c r="C237" s="2" t="s">
        <v>470</v>
      </c>
      <c r="D237" s="2" t="s">
        <v>471</v>
      </c>
      <c r="E237" s="7">
        <v>43788</v>
      </c>
      <c r="F237" s="7">
        <v>44865</v>
      </c>
      <c r="G237" s="8">
        <v>952693</v>
      </c>
      <c r="H237" s="9">
        <v>4228</v>
      </c>
      <c r="I237" s="9">
        <f t="shared" si="8"/>
        <v>225.32947019867549</v>
      </c>
      <c r="J237" s="3">
        <f t="shared" si="9"/>
        <v>952693</v>
      </c>
      <c r="K237" s="3">
        <v>4228</v>
      </c>
    </row>
    <row r="238" spans="1:11" x14ac:dyDescent="0.15">
      <c r="A238" s="2" t="s">
        <v>0</v>
      </c>
      <c r="B238" s="2" t="s">
        <v>415</v>
      </c>
      <c r="C238" s="2" t="s">
        <v>472</v>
      </c>
      <c r="D238" s="2" t="s">
        <v>473</v>
      </c>
      <c r="E238" s="7">
        <v>43914</v>
      </c>
      <c r="F238" s="7">
        <v>44865</v>
      </c>
      <c r="G238" s="8">
        <v>2050540</v>
      </c>
      <c r="H238" s="9">
        <v>5683</v>
      </c>
      <c r="I238" s="9">
        <f t="shared" si="8"/>
        <v>360.819989442196</v>
      </c>
      <c r="J238" s="3">
        <f t="shared" si="9"/>
        <v>2050540</v>
      </c>
      <c r="K238" s="3">
        <v>5683</v>
      </c>
    </row>
    <row r="239" spans="1:11" x14ac:dyDescent="0.15">
      <c r="A239" s="2" t="s">
        <v>12</v>
      </c>
      <c r="B239" s="2" t="s">
        <v>415</v>
      </c>
      <c r="C239" s="2" t="s">
        <v>474</v>
      </c>
      <c r="D239" s="2" t="s">
        <v>475</v>
      </c>
      <c r="E239" s="7">
        <v>43446</v>
      </c>
      <c r="F239" s="7">
        <v>44286</v>
      </c>
      <c r="G239" s="8">
        <v>905465.01</v>
      </c>
      <c r="H239" s="9">
        <v>2440</v>
      </c>
      <c r="I239" s="9">
        <f t="shared" si="8"/>
        <v>371.09221721311474</v>
      </c>
      <c r="J239" s="3">
        <f t="shared" si="9"/>
        <v>742926.6188606557</v>
      </c>
      <c r="K239" s="3">
        <v>2002</v>
      </c>
    </row>
    <row r="240" spans="1:11" x14ac:dyDescent="0.15">
      <c r="A240" s="2" t="s">
        <v>12</v>
      </c>
      <c r="B240" s="2" t="s">
        <v>415</v>
      </c>
      <c r="C240" s="2" t="s">
        <v>476</v>
      </c>
      <c r="D240" s="2" t="s">
        <v>477</v>
      </c>
      <c r="E240" s="7">
        <v>43887</v>
      </c>
      <c r="F240" s="7">
        <v>44651</v>
      </c>
      <c r="G240" s="8">
        <v>1578208</v>
      </c>
      <c r="H240" s="9">
        <v>4684</v>
      </c>
      <c r="I240" s="9">
        <f t="shared" si="8"/>
        <v>336.93595217762595</v>
      </c>
      <c r="J240" s="3">
        <f t="shared" si="9"/>
        <v>1578208</v>
      </c>
      <c r="K240" s="3">
        <v>4684</v>
      </c>
    </row>
    <row r="241" spans="1:11" x14ac:dyDescent="0.15">
      <c r="A241" s="2" t="s">
        <v>12</v>
      </c>
      <c r="B241" s="2" t="s">
        <v>415</v>
      </c>
      <c r="C241" s="2" t="s">
        <v>478</v>
      </c>
      <c r="D241" s="2" t="s">
        <v>479</v>
      </c>
      <c r="E241" s="7">
        <v>43628</v>
      </c>
      <c r="F241" s="7">
        <v>44651</v>
      </c>
      <c r="G241" s="8">
        <v>1306492</v>
      </c>
      <c r="H241" s="9">
        <v>3588</v>
      </c>
      <c r="I241" s="9">
        <f t="shared" si="8"/>
        <v>364.12820512820514</v>
      </c>
      <c r="J241" s="3">
        <f t="shared" si="9"/>
        <v>1297388.794871795</v>
      </c>
      <c r="K241" s="3">
        <v>3563</v>
      </c>
    </row>
    <row r="242" spans="1:11" x14ac:dyDescent="0.15">
      <c r="A242" s="2" t="s">
        <v>12</v>
      </c>
      <c r="B242" s="2" t="s">
        <v>415</v>
      </c>
      <c r="C242" s="2" t="s">
        <v>480</v>
      </c>
      <c r="D242" s="2" t="s">
        <v>481</v>
      </c>
      <c r="E242" s="7">
        <v>43551</v>
      </c>
      <c r="F242" s="7">
        <v>44286</v>
      </c>
      <c r="G242" s="8">
        <v>774318</v>
      </c>
      <c r="H242" s="9">
        <v>2364</v>
      </c>
      <c r="I242" s="9">
        <f t="shared" si="8"/>
        <v>327.54568527918781</v>
      </c>
      <c r="J242" s="3">
        <f t="shared" si="9"/>
        <v>75663.053299492385</v>
      </c>
      <c r="K242" s="3">
        <v>231</v>
      </c>
    </row>
    <row r="243" spans="1:11" x14ac:dyDescent="0.15">
      <c r="A243" s="2" t="s">
        <v>12</v>
      </c>
      <c r="B243" s="2" t="s">
        <v>415</v>
      </c>
      <c r="C243" s="2" t="s">
        <v>13</v>
      </c>
      <c r="D243" s="2" t="s">
        <v>482</v>
      </c>
      <c r="E243" s="7">
        <v>43551</v>
      </c>
      <c r="F243" s="7">
        <v>44012</v>
      </c>
      <c r="G243" s="8">
        <v>600000</v>
      </c>
      <c r="H243" s="9">
        <v>1590</v>
      </c>
      <c r="I243" s="9">
        <f t="shared" si="8"/>
        <v>377.35849056603774</v>
      </c>
      <c r="J243" s="3">
        <f t="shared" si="9"/>
        <v>90188.679245283027</v>
      </c>
      <c r="K243" s="3">
        <v>239</v>
      </c>
    </row>
    <row r="244" spans="1:11" x14ac:dyDescent="0.15">
      <c r="A244" s="2" t="s">
        <v>12</v>
      </c>
      <c r="B244" s="2" t="s">
        <v>415</v>
      </c>
      <c r="C244" s="2" t="s">
        <v>13</v>
      </c>
      <c r="D244" s="2" t="s">
        <v>483</v>
      </c>
      <c r="E244" s="7">
        <v>43551</v>
      </c>
      <c r="F244" s="7">
        <v>44012</v>
      </c>
      <c r="G244" s="8">
        <v>400000</v>
      </c>
      <c r="H244" s="9">
        <v>1249</v>
      </c>
      <c r="I244" s="9">
        <f t="shared" si="8"/>
        <v>320.25620496397119</v>
      </c>
      <c r="J244" s="3">
        <f t="shared" si="9"/>
        <v>60528.422738190551</v>
      </c>
      <c r="K244" s="3">
        <v>189</v>
      </c>
    </row>
    <row r="245" spans="1:11" x14ac:dyDescent="0.15">
      <c r="A245" s="2" t="s">
        <v>12</v>
      </c>
      <c r="B245" s="2" t="s">
        <v>415</v>
      </c>
      <c r="C245" s="2" t="s">
        <v>13</v>
      </c>
      <c r="D245" s="2" t="s">
        <v>484</v>
      </c>
      <c r="E245" s="7">
        <v>43551</v>
      </c>
      <c r="F245" s="7">
        <v>44012</v>
      </c>
      <c r="G245" s="8">
        <v>80000</v>
      </c>
      <c r="H245" s="2">
        <v>351</v>
      </c>
      <c r="I245" s="9">
        <f t="shared" si="8"/>
        <v>227.92022792022792</v>
      </c>
      <c r="J245" s="3">
        <f t="shared" si="9"/>
        <v>13903.133903133903</v>
      </c>
      <c r="K245" s="3">
        <v>61</v>
      </c>
    </row>
    <row r="246" spans="1:11" x14ac:dyDescent="0.15">
      <c r="A246" s="2" t="s">
        <v>12</v>
      </c>
      <c r="B246" s="2" t="s">
        <v>415</v>
      </c>
      <c r="C246" s="2" t="s">
        <v>13</v>
      </c>
      <c r="D246" s="2" t="s">
        <v>485</v>
      </c>
      <c r="E246" s="7">
        <v>43551</v>
      </c>
      <c r="F246" s="7">
        <v>44012</v>
      </c>
      <c r="G246" s="8">
        <v>75000</v>
      </c>
      <c r="H246" s="2">
        <v>355</v>
      </c>
      <c r="I246" s="9">
        <f t="shared" si="8"/>
        <v>211.26760563380282</v>
      </c>
      <c r="J246" s="3">
        <f t="shared" si="9"/>
        <v>11619.718309859154</v>
      </c>
      <c r="K246" s="3">
        <v>55</v>
      </c>
    </row>
    <row r="247" spans="1:11" x14ac:dyDescent="0.15">
      <c r="A247" s="2" t="s">
        <v>12</v>
      </c>
      <c r="B247" s="2" t="s">
        <v>415</v>
      </c>
      <c r="C247" s="2" t="s">
        <v>486</v>
      </c>
      <c r="D247" s="2" t="s">
        <v>487</v>
      </c>
      <c r="E247" s="7">
        <v>43628</v>
      </c>
      <c r="F247" s="7">
        <v>45016</v>
      </c>
      <c r="G247" s="8">
        <v>2167473.0099999998</v>
      </c>
      <c r="H247" s="9">
        <v>9283</v>
      </c>
      <c r="I247" s="9">
        <f t="shared" si="8"/>
        <v>233.48842076914789</v>
      </c>
      <c r="J247" s="3">
        <f t="shared" si="9"/>
        <v>2167473.0099999998</v>
      </c>
      <c r="K247" s="3">
        <v>9283</v>
      </c>
    </row>
    <row r="248" spans="1:11" x14ac:dyDescent="0.15">
      <c r="A248" s="2" t="s">
        <v>8</v>
      </c>
      <c r="B248" s="2" t="s">
        <v>415</v>
      </c>
      <c r="C248" s="2" t="s">
        <v>488</v>
      </c>
      <c r="D248" s="2" t="s">
        <v>489</v>
      </c>
      <c r="E248" s="7">
        <v>43950</v>
      </c>
      <c r="F248" s="7">
        <v>44865</v>
      </c>
      <c r="G248" s="8">
        <v>1751359</v>
      </c>
      <c r="H248" s="9">
        <v>10958</v>
      </c>
      <c r="I248" s="9">
        <f t="shared" si="8"/>
        <v>159.8246942872787</v>
      </c>
      <c r="J248" s="3">
        <f t="shared" si="9"/>
        <v>1751359</v>
      </c>
      <c r="K248" s="3">
        <v>10958</v>
      </c>
    </row>
    <row r="249" spans="1:11" x14ac:dyDescent="0.15">
      <c r="A249" s="2" t="s">
        <v>12</v>
      </c>
      <c r="B249" s="2" t="s">
        <v>415</v>
      </c>
      <c r="C249" s="2" t="s">
        <v>490</v>
      </c>
      <c r="D249" s="2" t="s">
        <v>491</v>
      </c>
      <c r="E249" s="7">
        <v>43628</v>
      </c>
      <c r="F249" s="7">
        <v>44651</v>
      </c>
      <c r="G249" s="8">
        <v>2943304</v>
      </c>
      <c r="H249" s="9">
        <v>7440</v>
      </c>
      <c r="I249" s="9">
        <f t="shared" si="8"/>
        <v>395.60537634408604</v>
      </c>
      <c r="J249" s="3">
        <f t="shared" si="9"/>
        <v>2652138.443010753</v>
      </c>
      <c r="K249" s="3">
        <v>6704</v>
      </c>
    </row>
    <row r="250" spans="1:11" x14ac:dyDescent="0.15">
      <c r="A250" s="2" t="s">
        <v>4</v>
      </c>
      <c r="B250" s="2" t="s">
        <v>415</v>
      </c>
      <c r="C250" s="2" t="s">
        <v>492</v>
      </c>
      <c r="D250" s="2" t="s">
        <v>493</v>
      </c>
      <c r="E250" s="7">
        <v>43790</v>
      </c>
      <c r="F250" s="7">
        <v>44500</v>
      </c>
      <c r="G250" s="8">
        <v>2075000</v>
      </c>
      <c r="H250" s="9">
        <v>7438</v>
      </c>
      <c r="I250" s="9">
        <f t="shared" si="8"/>
        <v>278.97284216187148</v>
      </c>
      <c r="J250" s="3">
        <f t="shared" si="9"/>
        <v>2075000</v>
      </c>
      <c r="K250" s="3">
        <v>7438</v>
      </c>
    </row>
    <row r="251" spans="1:11" x14ac:dyDescent="0.15">
      <c r="A251" s="2" t="s">
        <v>4</v>
      </c>
      <c r="B251" s="2" t="s">
        <v>415</v>
      </c>
      <c r="C251" s="2" t="s">
        <v>494</v>
      </c>
      <c r="D251" s="2" t="s">
        <v>495</v>
      </c>
      <c r="E251" s="7">
        <v>43888</v>
      </c>
      <c r="F251" s="7">
        <v>44500</v>
      </c>
      <c r="G251" s="8">
        <v>1474752</v>
      </c>
      <c r="H251" s="9">
        <v>3703</v>
      </c>
      <c r="I251" s="9">
        <f t="shared" si="8"/>
        <v>398.25870915473939</v>
      </c>
      <c r="J251" s="3">
        <f t="shared" si="9"/>
        <v>1474752</v>
      </c>
      <c r="K251" s="3">
        <v>3703</v>
      </c>
    </row>
    <row r="252" spans="1:11" x14ac:dyDescent="0.15">
      <c r="A252" s="2" t="s">
        <v>4</v>
      </c>
      <c r="B252" s="2" t="s">
        <v>415</v>
      </c>
      <c r="C252" s="2" t="s">
        <v>496</v>
      </c>
      <c r="D252" s="2" t="s">
        <v>497</v>
      </c>
      <c r="E252" s="7">
        <v>43734</v>
      </c>
      <c r="F252" s="7">
        <v>44500</v>
      </c>
      <c r="G252" s="8">
        <v>1224264.01</v>
      </c>
      <c r="H252" s="9">
        <v>3470</v>
      </c>
      <c r="I252" s="9">
        <f t="shared" si="8"/>
        <v>352.81383573487034</v>
      </c>
      <c r="J252" s="3">
        <f t="shared" si="9"/>
        <v>1224264.01</v>
      </c>
      <c r="K252" s="3">
        <v>3470</v>
      </c>
    </row>
    <row r="253" spans="1:11" x14ac:dyDescent="0.15">
      <c r="A253" s="2" t="s">
        <v>4</v>
      </c>
      <c r="B253" s="2" t="s">
        <v>415</v>
      </c>
      <c r="C253" s="2" t="s">
        <v>498</v>
      </c>
      <c r="D253" s="2" t="s">
        <v>499</v>
      </c>
      <c r="E253" s="7">
        <v>43818</v>
      </c>
      <c r="F253" s="7">
        <v>44500</v>
      </c>
      <c r="G253" s="8">
        <v>3189405.01</v>
      </c>
      <c r="H253" s="9">
        <v>10619</v>
      </c>
      <c r="I253" s="9">
        <f t="shared" si="8"/>
        <v>300.34890385158678</v>
      </c>
      <c r="J253" s="3">
        <f t="shared" si="9"/>
        <v>3189405.0100000002</v>
      </c>
      <c r="K253" s="3">
        <v>10619</v>
      </c>
    </row>
    <row r="254" spans="1:11" x14ac:dyDescent="0.15">
      <c r="A254" s="2" t="s">
        <v>12</v>
      </c>
      <c r="B254" s="2" t="s">
        <v>415</v>
      </c>
      <c r="C254" s="2" t="s">
        <v>500</v>
      </c>
      <c r="D254" s="2" t="s">
        <v>501</v>
      </c>
      <c r="E254" s="7">
        <v>43915</v>
      </c>
      <c r="F254" s="7">
        <v>44651</v>
      </c>
      <c r="G254" s="8">
        <v>1415089.08</v>
      </c>
      <c r="H254" s="9">
        <v>5243</v>
      </c>
      <c r="I254" s="9">
        <f t="shared" si="8"/>
        <v>269.90064466908262</v>
      </c>
      <c r="J254" s="3">
        <f t="shared" si="9"/>
        <v>1415089.0800000003</v>
      </c>
      <c r="K254" s="3">
        <v>5243</v>
      </c>
    </row>
    <row r="255" spans="1:11" x14ac:dyDescent="0.15">
      <c r="A255" s="2" t="s">
        <v>12</v>
      </c>
      <c r="B255" s="2" t="s">
        <v>415</v>
      </c>
      <c r="C255" s="2" t="s">
        <v>502</v>
      </c>
      <c r="D255" s="2" t="s">
        <v>503</v>
      </c>
      <c r="E255" s="7">
        <v>43789</v>
      </c>
      <c r="F255" s="7">
        <v>44651</v>
      </c>
      <c r="G255" s="8">
        <v>811103</v>
      </c>
      <c r="H255" s="9">
        <v>2271</v>
      </c>
      <c r="I255" s="9">
        <f t="shared" si="8"/>
        <v>357.15675913694406</v>
      </c>
      <c r="J255" s="3">
        <f t="shared" si="9"/>
        <v>811103</v>
      </c>
      <c r="K255" s="3">
        <v>2271</v>
      </c>
    </row>
    <row r="256" spans="1:11" x14ac:dyDescent="0.15">
      <c r="A256" s="2" t="s">
        <v>12</v>
      </c>
      <c r="B256" s="2" t="s">
        <v>415</v>
      </c>
      <c r="C256" s="2" t="s">
        <v>504</v>
      </c>
      <c r="D256" s="2" t="s">
        <v>505</v>
      </c>
      <c r="E256" s="7">
        <v>43768</v>
      </c>
      <c r="F256" s="7">
        <v>44286</v>
      </c>
      <c r="G256" s="8">
        <v>717352</v>
      </c>
      <c r="H256" s="9">
        <v>2378</v>
      </c>
      <c r="I256" s="9">
        <f t="shared" si="8"/>
        <v>301.66190075693862</v>
      </c>
      <c r="J256" s="3">
        <f t="shared" si="9"/>
        <v>69985.560975609755</v>
      </c>
      <c r="K256" s="3">
        <v>232</v>
      </c>
    </row>
    <row r="257" spans="1:11" x14ac:dyDescent="0.15">
      <c r="A257" s="2" t="s">
        <v>4</v>
      </c>
      <c r="B257" s="2" t="s">
        <v>415</v>
      </c>
      <c r="C257" s="2" t="s">
        <v>506</v>
      </c>
      <c r="D257" s="2" t="s">
        <v>507</v>
      </c>
      <c r="E257" s="7">
        <v>43888</v>
      </c>
      <c r="F257" s="7">
        <v>44104</v>
      </c>
      <c r="G257" s="8">
        <v>259729.06</v>
      </c>
      <c r="H257" s="2">
        <v>682</v>
      </c>
      <c r="I257" s="9">
        <f t="shared" si="8"/>
        <v>380.83439882697945</v>
      </c>
      <c r="J257" s="3">
        <f t="shared" si="9"/>
        <v>259729.06</v>
      </c>
      <c r="K257" s="3">
        <v>682</v>
      </c>
    </row>
    <row r="258" spans="1:11" x14ac:dyDescent="0.15">
      <c r="A258" s="2" t="s">
        <v>8</v>
      </c>
      <c r="B258" s="2" t="s">
        <v>415</v>
      </c>
      <c r="C258" s="2" t="s">
        <v>508</v>
      </c>
      <c r="D258" s="2" t="s">
        <v>509</v>
      </c>
      <c r="E258" s="7">
        <v>43628</v>
      </c>
      <c r="F258" s="7">
        <v>44012</v>
      </c>
      <c r="G258" s="8">
        <v>126082.49</v>
      </c>
      <c r="H258" s="2">
        <v>527</v>
      </c>
      <c r="I258" s="9">
        <f t="shared" si="8"/>
        <v>239.24571157495257</v>
      </c>
      <c r="J258" s="3">
        <f t="shared" si="9"/>
        <v>78472.593396584445</v>
      </c>
      <c r="K258" s="3">
        <v>328</v>
      </c>
    </row>
    <row r="259" spans="1:11" x14ac:dyDescent="0.15">
      <c r="A259" s="2" t="s">
        <v>12</v>
      </c>
      <c r="B259" s="2" t="s">
        <v>415</v>
      </c>
      <c r="C259" s="2" t="s">
        <v>510</v>
      </c>
      <c r="D259" s="2" t="s">
        <v>511</v>
      </c>
      <c r="E259" s="7">
        <v>43817</v>
      </c>
      <c r="F259" s="7">
        <v>44651</v>
      </c>
      <c r="G259" s="8">
        <v>2139333</v>
      </c>
      <c r="H259" s="9">
        <v>6450</v>
      </c>
      <c r="I259" s="9">
        <f t="shared" si="8"/>
        <v>331.67953488372092</v>
      </c>
      <c r="J259" s="3">
        <f t="shared" si="9"/>
        <v>2139333</v>
      </c>
      <c r="K259" s="3">
        <v>6450</v>
      </c>
    </row>
    <row r="260" spans="1:11" x14ac:dyDescent="0.15">
      <c r="A260" s="2" t="s">
        <v>12</v>
      </c>
      <c r="B260" s="2" t="s">
        <v>415</v>
      </c>
      <c r="C260" s="2" t="s">
        <v>17</v>
      </c>
      <c r="D260" s="2" t="s">
        <v>512</v>
      </c>
      <c r="E260" s="7">
        <v>43733</v>
      </c>
      <c r="F260" s="7">
        <v>43994</v>
      </c>
      <c r="G260" s="8">
        <v>455902.25</v>
      </c>
      <c r="H260" s="2">
        <v>894</v>
      </c>
      <c r="I260" s="9">
        <f t="shared" si="8"/>
        <v>509.95777404921699</v>
      </c>
      <c r="J260" s="3">
        <f t="shared" si="9"/>
        <v>509.95777404921699</v>
      </c>
      <c r="K260" s="3">
        <v>1</v>
      </c>
    </row>
    <row r="261" spans="1:11" x14ac:dyDescent="0.15">
      <c r="A261" s="2" t="s">
        <v>8</v>
      </c>
      <c r="B261" s="2" t="s">
        <v>415</v>
      </c>
      <c r="C261" s="2" t="s">
        <v>513</v>
      </c>
      <c r="D261" s="2" t="s">
        <v>514</v>
      </c>
      <c r="E261" s="7">
        <v>43705</v>
      </c>
      <c r="F261" s="7">
        <v>44865</v>
      </c>
      <c r="G261" s="8">
        <v>924000</v>
      </c>
      <c r="H261" s="9">
        <v>7201</v>
      </c>
      <c r="I261" s="9">
        <f t="shared" si="8"/>
        <v>128.31551173448133</v>
      </c>
      <c r="J261" s="3">
        <f t="shared" si="9"/>
        <v>924000.00000000012</v>
      </c>
      <c r="K261" s="3">
        <v>7201</v>
      </c>
    </row>
    <row r="262" spans="1:11" x14ac:dyDescent="0.15">
      <c r="A262" s="2" t="s">
        <v>12</v>
      </c>
      <c r="B262" s="2" t="s">
        <v>415</v>
      </c>
      <c r="C262" s="2" t="s">
        <v>515</v>
      </c>
      <c r="D262" s="2" t="s">
        <v>516</v>
      </c>
      <c r="E262" s="7">
        <v>43859</v>
      </c>
      <c r="F262" s="7">
        <v>44651</v>
      </c>
      <c r="G262" s="8">
        <v>1803922.01</v>
      </c>
      <c r="H262" s="9">
        <v>4321</v>
      </c>
      <c r="I262" s="9">
        <f t="shared" si="8"/>
        <v>417.47790094885443</v>
      </c>
      <c r="J262" s="3">
        <f t="shared" si="9"/>
        <v>1803922.01</v>
      </c>
      <c r="K262" s="3">
        <v>4321</v>
      </c>
    </row>
    <row r="263" spans="1:11" x14ac:dyDescent="0.15">
      <c r="A263" s="2" t="s">
        <v>4</v>
      </c>
      <c r="B263" s="2" t="s">
        <v>415</v>
      </c>
      <c r="C263" s="2" t="s">
        <v>517</v>
      </c>
      <c r="D263" s="2" t="s">
        <v>518</v>
      </c>
      <c r="E263" s="7">
        <v>43769</v>
      </c>
      <c r="F263" s="7">
        <v>44043</v>
      </c>
      <c r="G263" s="8">
        <v>367608.96</v>
      </c>
      <c r="H263" s="9">
        <v>1363</v>
      </c>
      <c r="I263" s="9">
        <f t="shared" si="8"/>
        <v>269.70576669112256</v>
      </c>
      <c r="J263" s="3">
        <f t="shared" si="9"/>
        <v>367608.96000000008</v>
      </c>
      <c r="K263" s="3">
        <v>1363</v>
      </c>
    </row>
    <row r="264" spans="1:11" x14ac:dyDescent="0.15">
      <c r="A264" s="2" t="s">
        <v>8</v>
      </c>
      <c r="B264" s="2" t="s">
        <v>415</v>
      </c>
      <c r="C264" s="2" t="s">
        <v>519</v>
      </c>
      <c r="D264" s="2" t="s">
        <v>520</v>
      </c>
      <c r="E264" s="7">
        <v>43768</v>
      </c>
      <c r="F264" s="7">
        <v>44500</v>
      </c>
      <c r="G264" s="8">
        <v>1579861</v>
      </c>
      <c r="H264" s="9">
        <v>5764</v>
      </c>
      <c r="I264" s="9">
        <f t="shared" si="8"/>
        <v>274.0910825815406</v>
      </c>
      <c r="J264" s="3">
        <f t="shared" si="9"/>
        <v>1579861</v>
      </c>
      <c r="K264" s="3">
        <v>5764</v>
      </c>
    </row>
    <row r="265" spans="1:11" x14ac:dyDescent="0.15">
      <c r="A265" s="2" t="s">
        <v>8</v>
      </c>
      <c r="B265" s="2" t="s">
        <v>415</v>
      </c>
      <c r="C265" s="2" t="s">
        <v>521</v>
      </c>
      <c r="D265" s="2" t="s">
        <v>522</v>
      </c>
      <c r="E265" s="7">
        <v>43978</v>
      </c>
      <c r="F265" s="7">
        <v>45230</v>
      </c>
      <c r="G265" s="8">
        <v>691095</v>
      </c>
      <c r="H265" s="9">
        <v>4921</v>
      </c>
      <c r="I265" s="9">
        <f t="shared" si="8"/>
        <v>140.43791912212964</v>
      </c>
      <c r="J265" s="3">
        <f t="shared" si="9"/>
        <v>691095</v>
      </c>
      <c r="K265" s="3">
        <v>4921</v>
      </c>
    </row>
    <row r="266" spans="1:11" x14ac:dyDescent="0.15">
      <c r="A266" s="2" t="s">
        <v>8</v>
      </c>
      <c r="B266" s="2" t="s">
        <v>415</v>
      </c>
      <c r="C266" s="2" t="s">
        <v>523</v>
      </c>
      <c r="D266" s="2" t="s">
        <v>524</v>
      </c>
      <c r="E266" s="7">
        <v>43950</v>
      </c>
      <c r="F266" s="7">
        <v>44865</v>
      </c>
      <c r="G266" s="8">
        <v>1076000</v>
      </c>
      <c r="H266" s="9">
        <v>6331</v>
      </c>
      <c r="I266" s="9">
        <f t="shared" si="8"/>
        <v>169.95735270889276</v>
      </c>
      <c r="J266" s="3">
        <f t="shared" si="9"/>
        <v>1076000</v>
      </c>
      <c r="K266" s="3">
        <v>6331</v>
      </c>
    </row>
    <row r="267" spans="1:11" x14ac:dyDescent="0.15">
      <c r="A267" s="2" t="s">
        <v>8</v>
      </c>
      <c r="B267" s="2" t="s">
        <v>415</v>
      </c>
      <c r="C267" s="2" t="s">
        <v>525</v>
      </c>
      <c r="D267" s="2" t="s">
        <v>526</v>
      </c>
      <c r="E267" s="7">
        <v>43768</v>
      </c>
      <c r="F267" s="7">
        <v>44500</v>
      </c>
      <c r="G267" s="8">
        <v>300727</v>
      </c>
      <c r="H267" s="9">
        <v>1140</v>
      </c>
      <c r="I267" s="9">
        <f t="shared" si="8"/>
        <v>263.79561403508774</v>
      </c>
      <c r="J267" s="3">
        <f t="shared" si="9"/>
        <v>300727</v>
      </c>
      <c r="K267" s="3">
        <v>1140</v>
      </c>
    </row>
    <row r="268" spans="1:11" x14ac:dyDescent="0.15">
      <c r="A268" s="2" t="s">
        <v>12</v>
      </c>
      <c r="B268" s="2" t="s">
        <v>415</v>
      </c>
      <c r="C268" s="2" t="s">
        <v>527</v>
      </c>
      <c r="D268" s="2" t="s">
        <v>528</v>
      </c>
      <c r="E268" s="7">
        <v>43887</v>
      </c>
      <c r="F268" s="7">
        <v>44651</v>
      </c>
      <c r="G268" s="8">
        <v>783591</v>
      </c>
      <c r="H268" s="9">
        <v>2111</v>
      </c>
      <c r="I268" s="9">
        <f t="shared" si="8"/>
        <v>371.19422074846045</v>
      </c>
      <c r="J268" s="3">
        <f t="shared" si="9"/>
        <v>783591</v>
      </c>
      <c r="K268" s="3">
        <v>2111</v>
      </c>
    </row>
    <row r="269" spans="1:11" x14ac:dyDescent="0.15">
      <c r="A269" s="2" t="s">
        <v>12</v>
      </c>
      <c r="B269" s="2" t="s">
        <v>415</v>
      </c>
      <c r="C269" s="2" t="s">
        <v>529</v>
      </c>
      <c r="D269" s="2" t="s">
        <v>530</v>
      </c>
      <c r="E269" s="7">
        <v>43887</v>
      </c>
      <c r="F269" s="7">
        <v>44651</v>
      </c>
      <c r="G269" s="8">
        <v>1518832</v>
      </c>
      <c r="H269" s="9">
        <v>3559</v>
      </c>
      <c r="I269" s="9">
        <f t="shared" si="8"/>
        <v>426.75807811182915</v>
      </c>
      <c r="J269" s="3">
        <f t="shared" si="9"/>
        <v>1518832</v>
      </c>
      <c r="K269" s="3">
        <v>3559</v>
      </c>
    </row>
    <row r="270" spans="1:11" x14ac:dyDescent="0.15">
      <c r="A270" s="2" t="s">
        <v>12</v>
      </c>
      <c r="B270" s="2" t="s">
        <v>415</v>
      </c>
      <c r="C270" s="2" t="s">
        <v>40</v>
      </c>
      <c r="D270" s="2" t="s">
        <v>531</v>
      </c>
      <c r="E270" s="7">
        <v>43887</v>
      </c>
      <c r="F270" s="7">
        <v>44183</v>
      </c>
      <c r="G270" s="8">
        <v>265412.65999999997</v>
      </c>
      <c r="H270" s="2">
        <v>601</v>
      </c>
      <c r="I270" s="9">
        <f t="shared" si="8"/>
        <v>441.61840266222958</v>
      </c>
      <c r="J270" s="3">
        <f t="shared" si="9"/>
        <v>265412.65999999997</v>
      </c>
      <c r="K270" s="3">
        <v>601</v>
      </c>
    </row>
    <row r="271" spans="1:11" x14ac:dyDescent="0.15">
      <c r="A271" s="2" t="s">
        <v>12</v>
      </c>
      <c r="B271" s="2" t="s">
        <v>415</v>
      </c>
      <c r="C271" s="2" t="s">
        <v>40</v>
      </c>
      <c r="D271" s="2" t="s">
        <v>532</v>
      </c>
      <c r="E271" s="7">
        <v>43887</v>
      </c>
      <c r="F271" s="7">
        <v>44183</v>
      </c>
      <c r="G271" s="8">
        <v>97195.42</v>
      </c>
      <c r="H271" s="2">
        <v>247</v>
      </c>
      <c r="I271" s="9">
        <f t="shared" si="8"/>
        <v>393.50372469635624</v>
      </c>
      <c r="J271" s="3">
        <f t="shared" si="9"/>
        <v>97195.42</v>
      </c>
      <c r="K271" s="3">
        <v>247</v>
      </c>
    </row>
    <row r="272" spans="1:11" x14ac:dyDescent="0.15">
      <c r="A272" s="2" t="s">
        <v>4</v>
      </c>
      <c r="B272" s="2" t="s">
        <v>415</v>
      </c>
      <c r="C272" s="2" t="s">
        <v>533</v>
      </c>
      <c r="D272" s="2" t="s">
        <v>534</v>
      </c>
      <c r="E272" s="7">
        <v>43951</v>
      </c>
      <c r="F272" s="7">
        <v>44865</v>
      </c>
      <c r="G272" s="8">
        <v>1454062</v>
      </c>
      <c r="H272" s="9">
        <v>5399</v>
      </c>
      <c r="I272" s="9">
        <f t="shared" si="8"/>
        <v>269.32061492869047</v>
      </c>
      <c r="J272" s="3">
        <f t="shared" si="9"/>
        <v>1454061.9999999998</v>
      </c>
      <c r="K272" s="3">
        <v>5399</v>
      </c>
    </row>
    <row r="273" spans="1:11" x14ac:dyDescent="0.15">
      <c r="A273" s="2" t="s">
        <v>12</v>
      </c>
      <c r="B273" s="2" t="s">
        <v>535</v>
      </c>
      <c r="C273" s="2" t="s">
        <v>13</v>
      </c>
      <c r="D273" s="2" t="s">
        <v>536</v>
      </c>
      <c r="E273" s="7">
        <v>43768</v>
      </c>
      <c r="F273" s="7">
        <v>43987</v>
      </c>
      <c r="G273" s="8">
        <v>60000</v>
      </c>
      <c r="H273" s="2">
        <v>108</v>
      </c>
      <c r="I273" s="9">
        <f t="shared" si="8"/>
        <v>555.55555555555554</v>
      </c>
      <c r="J273" s="3">
        <f t="shared" si="9"/>
        <v>10000</v>
      </c>
      <c r="K273" s="3">
        <v>18</v>
      </c>
    </row>
    <row r="274" spans="1:11" x14ac:dyDescent="0.15">
      <c r="A274" s="2" t="s">
        <v>0</v>
      </c>
      <c r="B274" s="2" t="s">
        <v>537</v>
      </c>
      <c r="C274" s="2" t="s">
        <v>538</v>
      </c>
      <c r="D274" s="2" t="s">
        <v>539</v>
      </c>
      <c r="E274" s="7">
        <v>43550</v>
      </c>
      <c r="F274" s="7">
        <v>44135</v>
      </c>
      <c r="G274" s="8">
        <v>3504793.66</v>
      </c>
      <c r="H274" s="9">
        <v>7737</v>
      </c>
      <c r="I274" s="9">
        <f t="shared" si="8"/>
        <v>452.99129636810136</v>
      </c>
      <c r="J274" s="3">
        <f t="shared" si="9"/>
        <v>905.98259273620272</v>
      </c>
      <c r="K274" s="3">
        <v>2</v>
      </c>
    </row>
    <row r="275" spans="1:11" x14ac:dyDescent="0.15">
      <c r="A275" s="2" t="s">
        <v>0</v>
      </c>
      <c r="B275" s="2" t="s">
        <v>537</v>
      </c>
      <c r="C275" s="2" t="s">
        <v>540</v>
      </c>
      <c r="D275" s="2" t="s">
        <v>541</v>
      </c>
      <c r="E275" s="7">
        <v>43550</v>
      </c>
      <c r="F275" s="7">
        <v>44135</v>
      </c>
      <c r="G275" s="8">
        <v>4587619.9800000004</v>
      </c>
      <c r="H275" s="9">
        <v>8049</v>
      </c>
      <c r="I275" s="9">
        <f t="shared" si="8"/>
        <v>569.96148341408878</v>
      </c>
      <c r="J275" s="3">
        <f t="shared" si="9"/>
        <v>4402952.4593738355</v>
      </c>
      <c r="K275" s="3">
        <v>7725</v>
      </c>
    </row>
    <row r="276" spans="1:11" x14ac:dyDescent="0.15">
      <c r="A276" s="2" t="s">
        <v>4</v>
      </c>
      <c r="B276" s="2" t="s">
        <v>537</v>
      </c>
      <c r="C276" s="2" t="s">
        <v>542</v>
      </c>
      <c r="D276" s="2" t="s">
        <v>543</v>
      </c>
      <c r="E276" s="7">
        <v>43398</v>
      </c>
      <c r="F276" s="7">
        <v>44135</v>
      </c>
      <c r="G276" s="8">
        <v>4053563.23</v>
      </c>
      <c r="H276" s="9">
        <v>5624</v>
      </c>
      <c r="I276" s="9">
        <f t="shared" si="8"/>
        <v>720.76159850640113</v>
      </c>
      <c r="J276" s="3">
        <f t="shared" si="9"/>
        <v>1930199.5608001421</v>
      </c>
      <c r="K276" s="3">
        <v>2678</v>
      </c>
    </row>
    <row r="277" spans="1:11" x14ac:dyDescent="0.15">
      <c r="A277" s="2" t="s">
        <v>0</v>
      </c>
      <c r="B277" s="2" t="s">
        <v>537</v>
      </c>
      <c r="C277" s="2" t="s">
        <v>544</v>
      </c>
      <c r="D277" s="2" t="s">
        <v>545</v>
      </c>
      <c r="E277" s="7">
        <v>43949</v>
      </c>
      <c r="F277" s="7">
        <v>44500</v>
      </c>
      <c r="G277" s="8">
        <v>1261051.6499999999</v>
      </c>
      <c r="H277" s="9">
        <v>2910</v>
      </c>
      <c r="I277" s="9">
        <f t="shared" si="8"/>
        <v>433.35108247422676</v>
      </c>
      <c r="J277" s="3">
        <f t="shared" si="9"/>
        <v>1261051.6499999999</v>
      </c>
      <c r="K277" s="3">
        <v>2910</v>
      </c>
    </row>
    <row r="278" spans="1:11" x14ac:dyDescent="0.15">
      <c r="A278" s="2" t="s">
        <v>12</v>
      </c>
      <c r="B278" s="2" t="s">
        <v>537</v>
      </c>
      <c r="C278" s="2" t="s">
        <v>40</v>
      </c>
      <c r="D278" s="2" t="s">
        <v>546</v>
      </c>
      <c r="E278" s="7">
        <v>43887</v>
      </c>
      <c r="F278" s="7">
        <v>44183</v>
      </c>
      <c r="G278" s="8">
        <v>78243.42</v>
      </c>
      <c r="H278" s="2">
        <v>50</v>
      </c>
      <c r="I278" s="9">
        <f t="shared" si="8"/>
        <v>1564.8684000000001</v>
      </c>
      <c r="J278" s="3">
        <f t="shared" si="9"/>
        <v>78243.42</v>
      </c>
      <c r="K278" s="3">
        <v>50</v>
      </c>
    </row>
    <row r="279" spans="1:11" x14ac:dyDescent="0.15">
      <c r="A279" s="2" t="s">
        <v>4</v>
      </c>
      <c r="B279" s="2" t="s">
        <v>537</v>
      </c>
      <c r="C279" s="2" t="s">
        <v>547</v>
      </c>
      <c r="D279" s="2" t="s">
        <v>548</v>
      </c>
      <c r="E279" s="7">
        <v>43888</v>
      </c>
      <c r="F279" s="7">
        <v>44135</v>
      </c>
      <c r="G279" s="8">
        <v>240973.24</v>
      </c>
      <c r="H279" s="2">
        <v>243</v>
      </c>
      <c r="I279" s="9">
        <f t="shared" si="8"/>
        <v>991.65942386831273</v>
      </c>
      <c r="J279" s="3">
        <f t="shared" si="9"/>
        <v>240973.24</v>
      </c>
      <c r="K279" s="3">
        <v>243</v>
      </c>
    </row>
    <row r="280" spans="1:11" x14ac:dyDescent="0.15">
      <c r="A280" s="2" t="s">
        <v>4</v>
      </c>
      <c r="B280" s="2" t="s">
        <v>549</v>
      </c>
      <c r="C280" s="2" t="s">
        <v>550</v>
      </c>
      <c r="D280" s="2" t="s">
        <v>551</v>
      </c>
      <c r="E280" s="7">
        <v>43888</v>
      </c>
      <c r="F280" s="7">
        <v>44135</v>
      </c>
      <c r="G280" s="8">
        <v>296981.87</v>
      </c>
      <c r="H280" s="2">
        <v>541</v>
      </c>
      <c r="I280" s="9">
        <f t="shared" si="8"/>
        <v>548.94985212569316</v>
      </c>
      <c r="J280" s="3">
        <f t="shared" si="9"/>
        <v>296981.87</v>
      </c>
      <c r="K280" s="3">
        <v>541</v>
      </c>
    </row>
    <row r="281" spans="1:11" x14ac:dyDescent="0.15">
      <c r="A281" s="2" t="s">
        <v>4</v>
      </c>
      <c r="B281" s="2" t="s">
        <v>549</v>
      </c>
      <c r="C281" s="2" t="s">
        <v>552</v>
      </c>
      <c r="D281" s="2" t="s">
        <v>553</v>
      </c>
      <c r="E281" s="7">
        <v>43979</v>
      </c>
      <c r="F281" s="7">
        <v>44165</v>
      </c>
      <c r="G281" s="8">
        <v>291209.98</v>
      </c>
      <c r="H281" s="2">
        <v>712</v>
      </c>
      <c r="I281" s="9">
        <f t="shared" si="8"/>
        <v>409.00278089887638</v>
      </c>
      <c r="J281" s="3">
        <f t="shared" si="9"/>
        <v>291209.98</v>
      </c>
      <c r="K281" s="3">
        <v>712</v>
      </c>
    </row>
    <row r="282" spans="1:11" x14ac:dyDescent="0.15">
      <c r="A282" s="2" t="s">
        <v>4</v>
      </c>
      <c r="B282" s="2" t="s">
        <v>554</v>
      </c>
      <c r="C282" s="2" t="s">
        <v>555</v>
      </c>
      <c r="D282" s="2" t="s">
        <v>556</v>
      </c>
      <c r="E282" s="7">
        <v>43888</v>
      </c>
      <c r="F282" s="7">
        <v>44104</v>
      </c>
      <c r="G282" s="8">
        <v>144881.17000000001</v>
      </c>
      <c r="H282" s="2">
        <v>362</v>
      </c>
      <c r="I282" s="9">
        <f t="shared" si="8"/>
        <v>400.22422651933704</v>
      </c>
      <c r="J282" s="3">
        <f t="shared" si="9"/>
        <v>144881.17000000001</v>
      </c>
      <c r="K282" s="3">
        <v>362</v>
      </c>
    </row>
    <row r="283" spans="1:11" x14ac:dyDescent="0.15">
      <c r="A283" s="2" t="s">
        <v>4</v>
      </c>
      <c r="B283" s="2" t="s">
        <v>554</v>
      </c>
      <c r="C283" s="2" t="s">
        <v>557</v>
      </c>
      <c r="D283" s="2" t="s">
        <v>558</v>
      </c>
      <c r="E283" s="7">
        <v>43769</v>
      </c>
      <c r="F283" s="7">
        <v>44043</v>
      </c>
      <c r="G283" s="8">
        <v>99055.88</v>
      </c>
      <c r="H283" s="2">
        <v>265</v>
      </c>
      <c r="I283" s="9">
        <f t="shared" si="8"/>
        <v>373.7957735849057</v>
      </c>
      <c r="J283" s="3">
        <f t="shared" si="9"/>
        <v>99055.88</v>
      </c>
      <c r="K283" s="3">
        <v>265</v>
      </c>
    </row>
    <row r="284" spans="1:11" x14ac:dyDescent="0.15">
      <c r="A284" s="2" t="s">
        <v>4</v>
      </c>
      <c r="B284" s="2" t="s">
        <v>559</v>
      </c>
      <c r="C284" s="2" t="s">
        <v>211</v>
      </c>
      <c r="D284" s="2" t="s">
        <v>560</v>
      </c>
      <c r="E284" s="7">
        <v>43951</v>
      </c>
      <c r="F284" s="7">
        <v>44135</v>
      </c>
      <c r="G284" s="8">
        <v>12274.19</v>
      </c>
      <c r="H284" s="2">
        <v>45</v>
      </c>
      <c r="I284" s="9">
        <f t="shared" si="8"/>
        <v>272.7597777777778</v>
      </c>
      <c r="J284" s="3">
        <f t="shared" si="9"/>
        <v>12274.19</v>
      </c>
      <c r="K284" s="3">
        <v>45</v>
      </c>
    </row>
    <row r="285" spans="1:11" x14ac:dyDescent="0.15">
      <c r="A285" s="2" t="s">
        <v>4</v>
      </c>
      <c r="B285" s="2" t="s">
        <v>559</v>
      </c>
      <c r="C285" s="2" t="s">
        <v>211</v>
      </c>
      <c r="D285" s="2" t="s">
        <v>561</v>
      </c>
      <c r="E285" s="7">
        <v>43951</v>
      </c>
      <c r="F285" s="7">
        <v>44135</v>
      </c>
      <c r="G285" s="8">
        <v>10976.66</v>
      </c>
      <c r="H285" s="2">
        <v>51</v>
      </c>
      <c r="I285" s="9">
        <f t="shared" si="8"/>
        <v>215.22862745098038</v>
      </c>
      <c r="J285" s="3">
        <f t="shared" si="9"/>
        <v>10976.66</v>
      </c>
      <c r="K285" s="3">
        <v>51</v>
      </c>
    </row>
    <row r="286" spans="1:11" x14ac:dyDescent="0.15">
      <c r="A286" s="2" t="s">
        <v>12</v>
      </c>
      <c r="B286" s="2" t="s">
        <v>562</v>
      </c>
      <c r="C286" s="2" t="s">
        <v>40</v>
      </c>
      <c r="D286" s="2" t="s">
        <v>563</v>
      </c>
      <c r="E286" s="7">
        <v>43887</v>
      </c>
      <c r="F286" s="7">
        <v>44183</v>
      </c>
      <c r="G286" s="8">
        <v>100337.66</v>
      </c>
      <c r="H286" s="2">
        <v>150</v>
      </c>
      <c r="I286" s="9">
        <f t="shared" si="8"/>
        <v>668.91773333333333</v>
      </c>
      <c r="J286" s="3">
        <f t="shared" si="9"/>
        <v>100337.66</v>
      </c>
      <c r="K286" s="3">
        <v>150</v>
      </c>
    </row>
    <row r="287" spans="1:11" x14ac:dyDescent="0.15">
      <c r="A287" s="2" t="s">
        <v>8</v>
      </c>
      <c r="B287" s="2" t="s">
        <v>564</v>
      </c>
      <c r="C287" s="2" t="s">
        <v>565</v>
      </c>
      <c r="D287" s="2" t="s">
        <v>566</v>
      </c>
      <c r="E287" s="7">
        <v>43978</v>
      </c>
      <c r="F287" s="7">
        <v>46675</v>
      </c>
      <c r="G287" s="8">
        <v>830915.07</v>
      </c>
      <c r="H287" s="9">
        <v>3440</v>
      </c>
      <c r="I287" s="9">
        <f t="shared" si="8"/>
        <v>241.54507848837207</v>
      </c>
      <c r="J287" s="3">
        <f t="shared" si="9"/>
        <v>830915.07</v>
      </c>
      <c r="K287" s="3">
        <v>3440</v>
      </c>
    </row>
    <row r="288" spans="1:11" x14ac:dyDescent="0.15">
      <c r="A288" s="2" t="s">
        <v>0</v>
      </c>
      <c r="B288" s="2" t="s">
        <v>564</v>
      </c>
      <c r="C288" s="2" t="s">
        <v>567</v>
      </c>
      <c r="D288" s="2" t="s">
        <v>568</v>
      </c>
      <c r="E288" s="7">
        <v>43636</v>
      </c>
      <c r="F288" s="7">
        <v>44104</v>
      </c>
      <c r="G288" s="8">
        <v>1777360</v>
      </c>
      <c r="H288" s="9">
        <v>5422</v>
      </c>
      <c r="I288" s="9">
        <f t="shared" si="8"/>
        <v>327.80523791958689</v>
      </c>
      <c r="J288" s="3">
        <f t="shared" si="9"/>
        <v>994561.09184802661</v>
      </c>
      <c r="K288" s="3">
        <v>3034</v>
      </c>
    </row>
    <row r="289" spans="1:11" x14ac:dyDescent="0.15">
      <c r="A289" s="2" t="s">
        <v>4</v>
      </c>
      <c r="B289" s="2" t="s">
        <v>569</v>
      </c>
      <c r="C289" s="2" t="s">
        <v>570</v>
      </c>
      <c r="D289" s="2" t="s">
        <v>571</v>
      </c>
      <c r="E289" s="7">
        <v>43860</v>
      </c>
      <c r="F289" s="7">
        <v>44500</v>
      </c>
      <c r="G289" s="8">
        <v>1201200</v>
      </c>
      <c r="H289" s="9">
        <v>2891</v>
      </c>
      <c r="I289" s="9">
        <f t="shared" si="8"/>
        <v>415.49636803874091</v>
      </c>
      <c r="J289" s="3">
        <f t="shared" si="9"/>
        <v>1201200</v>
      </c>
      <c r="K289" s="3">
        <v>2891</v>
      </c>
    </row>
    <row r="290" spans="1:11" x14ac:dyDescent="0.15">
      <c r="A290" s="2" t="s">
        <v>4</v>
      </c>
      <c r="B290" s="2" t="s">
        <v>569</v>
      </c>
      <c r="C290" s="2" t="s">
        <v>572</v>
      </c>
      <c r="D290" s="2" t="s">
        <v>573</v>
      </c>
      <c r="E290" s="7">
        <v>43916</v>
      </c>
      <c r="F290" s="7">
        <v>44865</v>
      </c>
      <c r="G290" s="8">
        <v>2903666.79</v>
      </c>
      <c r="H290" s="9">
        <v>9859</v>
      </c>
      <c r="I290" s="9">
        <f t="shared" si="8"/>
        <v>294.51940257632623</v>
      </c>
      <c r="J290" s="3">
        <f t="shared" si="9"/>
        <v>2903666.7900000005</v>
      </c>
      <c r="K290" s="3">
        <v>9859</v>
      </c>
    </row>
    <row r="291" spans="1:11" x14ac:dyDescent="0.15">
      <c r="A291" s="2" t="s">
        <v>4</v>
      </c>
      <c r="B291" s="2" t="s">
        <v>569</v>
      </c>
      <c r="C291" s="2" t="s">
        <v>574</v>
      </c>
      <c r="D291" s="2" t="s">
        <v>575</v>
      </c>
      <c r="E291" s="7">
        <v>43860</v>
      </c>
      <c r="F291" s="7">
        <v>44500</v>
      </c>
      <c r="G291" s="8">
        <v>1794236</v>
      </c>
      <c r="H291" s="9">
        <v>4864</v>
      </c>
      <c r="I291" s="9">
        <f t="shared" si="8"/>
        <v>368.88075657894734</v>
      </c>
      <c r="J291" s="3">
        <f t="shared" si="9"/>
        <v>1794235.9999999998</v>
      </c>
      <c r="K291" s="3">
        <v>4864</v>
      </c>
    </row>
    <row r="292" spans="1:11" x14ac:dyDescent="0.15">
      <c r="A292" s="2" t="s">
        <v>4</v>
      </c>
      <c r="B292" s="2" t="s">
        <v>569</v>
      </c>
      <c r="C292" s="2" t="s">
        <v>576</v>
      </c>
      <c r="D292" s="2" t="s">
        <v>577</v>
      </c>
      <c r="E292" s="7">
        <v>43888</v>
      </c>
      <c r="F292" s="7">
        <v>44135</v>
      </c>
      <c r="G292" s="8">
        <v>1145298</v>
      </c>
      <c r="H292" s="9">
        <v>1554</v>
      </c>
      <c r="I292" s="9">
        <f t="shared" si="8"/>
        <v>737</v>
      </c>
      <c r="J292" s="3">
        <f t="shared" si="9"/>
        <v>1145298</v>
      </c>
      <c r="K292" s="3">
        <v>1554</v>
      </c>
    </row>
    <row r="293" spans="1:11" x14ac:dyDescent="0.15">
      <c r="A293" s="2" t="s">
        <v>4</v>
      </c>
      <c r="B293" s="2" t="s">
        <v>569</v>
      </c>
      <c r="C293" s="2" t="s">
        <v>211</v>
      </c>
      <c r="D293" s="2" t="s">
        <v>578</v>
      </c>
      <c r="E293" s="7">
        <v>43958</v>
      </c>
      <c r="F293" s="7">
        <v>44135</v>
      </c>
      <c r="G293" s="8">
        <v>952327.12</v>
      </c>
      <c r="H293" s="9">
        <v>2760</v>
      </c>
      <c r="I293" s="9">
        <f t="shared" si="8"/>
        <v>345.04605797101448</v>
      </c>
      <c r="J293" s="3">
        <f t="shared" si="9"/>
        <v>952327.12</v>
      </c>
      <c r="K293" s="3">
        <v>2760</v>
      </c>
    </row>
    <row r="294" spans="1:11" x14ac:dyDescent="0.15">
      <c r="A294" s="2" t="s">
        <v>4</v>
      </c>
      <c r="B294" s="2" t="s">
        <v>569</v>
      </c>
      <c r="C294" s="2" t="s">
        <v>211</v>
      </c>
      <c r="D294" s="2" t="s">
        <v>579</v>
      </c>
      <c r="E294" s="7">
        <v>43958</v>
      </c>
      <c r="F294" s="7">
        <v>44135</v>
      </c>
      <c r="G294" s="8">
        <v>351491.66</v>
      </c>
      <c r="H294" s="9">
        <v>1049</v>
      </c>
      <c r="I294" s="9">
        <f t="shared" si="8"/>
        <v>335.07307912297426</v>
      </c>
      <c r="J294" s="3">
        <f t="shared" si="9"/>
        <v>351491.66</v>
      </c>
      <c r="K294" s="3">
        <v>1049</v>
      </c>
    </row>
    <row r="295" spans="1:11" x14ac:dyDescent="0.15">
      <c r="A295" s="2" t="s">
        <v>4</v>
      </c>
      <c r="B295" s="2" t="s">
        <v>580</v>
      </c>
      <c r="C295" s="2" t="s">
        <v>581</v>
      </c>
      <c r="D295" s="2" t="s">
        <v>582</v>
      </c>
      <c r="E295" s="7">
        <v>43524</v>
      </c>
      <c r="F295" s="7">
        <v>44135</v>
      </c>
      <c r="G295" s="8">
        <v>1560309</v>
      </c>
      <c r="H295" s="9">
        <v>3661</v>
      </c>
      <c r="I295" s="9">
        <f t="shared" si="8"/>
        <v>426.19748702540289</v>
      </c>
      <c r="J295" s="3">
        <f t="shared" si="9"/>
        <v>181986.32695984704</v>
      </c>
      <c r="K295" s="3">
        <v>427</v>
      </c>
    </row>
    <row r="296" spans="1:11" x14ac:dyDescent="0.15">
      <c r="A296" s="2" t="s">
        <v>4</v>
      </c>
      <c r="B296" s="2" t="s">
        <v>580</v>
      </c>
      <c r="C296" s="2" t="s">
        <v>583</v>
      </c>
      <c r="D296" s="2" t="s">
        <v>584</v>
      </c>
      <c r="E296" s="7">
        <v>43860</v>
      </c>
      <c r="F296" s="7">
        <v>44592</v>
      </c>
      <c r="G296" s="8">
        <v>2103086</v>
      </c>
      <c r="H296" s="9">
        <v>4153</v>
      </c>
      <c r="I296" s="9">
        <f t="shared" ref="I296" si="10">G296/H296</f>
        <v>506.40163737057549</v>
      </c>
      <c r="J296" s="3">
        <f t="shared" ref="J296" si="11">I296*K296</f>
        <v>2035734.5822297134</v>
      </c>
      <c r="K296" s="3">
        <v>4020</v>
      </c>
    </row>
    <row r="298" spans="1:11" x14ac:dyDescent="0.15">
      <c r="E298" s="10" t="s">
        <v>586</v>
      </c>
      <c r="G298" s="8"/>
      <c r="J298" s="11">
        <f>SUM(J8:J297)</f>
        <v>206067480.55726001</v>
      </c>
      <c r="K298" s="11">
        <f>SUM(K8:K297)</f>
        <v>634331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psl_ts_may20_all_sold_sales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2020-06-09T16:36:39Z</dcterms:created>
  <dcterms:modified xsi:type="dcterms:W3CDTF">2020-06-09T16:40:44Z</dcterms:modified>
</cp:coreProperties>
</file>