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065" windowHeight="13530"/>
  </bookViews>
  <sheets>
    <sheet name="psl_ts_jun22_all_sold_sales" sheetId="1" r:id="rId1"/>
  </sheets>
  <calcPr calcId="162913"/>
</workbook>
</file>

<file path=xl/calcChain.xml><?xml version="1.0" encoding="utf-8"?>
<calcChain xmlns="http://schemas.openxmlformats.org/spreadsheetml/2006/main">
  <c r="I13" i="1" l="1"/>
  <c r="J13" i="1" s="1"/>
  <c r="I14" i="1"/>
  <c r="J14" i="1" s="1"/>
  <c r="I16" i="1"/>
  <c r="J16" i="1"/>
  <c r="I17" i="1"/>
  <c r="J17" i="1" s="1"/>
  <c r="I23" i="1"/>
  <c r="J23" i="1" s="1"/>
  <c r="I24" i="1"/>
  <c r="J24" i="1" s="1"/>
  <c r="I28" i="1"/>
  <c r="J28" i="1"/>
  <c r="I33" i="1"/>
  <c r="J33" i="1" s="1"/>
  <c r="I46" i="1"/>
  <c r="J46" i="1" s="1"/>
  <c r="I47" i="1"/>
  <c r="J47" i="1"/>
  <c r="I48" i="1"/>
  <c r="J48" i="1" s="1"/>
  <c r="I51" i="1"/>
  <c r="J51" i="1" s="1"/>
  <c r="I57" i="1"/>
  <c r="J57" i="1" s="1"/>
  <c r="I86" i="1"/>
  <c r="J86" i="1" s="1"/>
  <c r="I94" i="1"/>
  <c r="J94" i="1" s="1"/>
  <c r="I96" i="1"/>
  <c r="J96" i="1" s="1"/>
  <c r="I99" i="1"/>
  <c r="J99" i="1" s="1"/>
  <c r="I100" i="1"/>
  <c r="J100" i="1"/>
  <c r="I104" i="1"/>
  <c r="J104" i="1" s="1"/>
  <c r="I106" i="1"/>
  <c r="J106" i="1" s="1"/>
  <c r="I107" i="1"/>
  <c r="J107" i="1" s="1"/>
  <c r="I110" i="1"/>
  <c r="J110" i="1"/>
  <c r="I116" i="1"/>
  <c r="J116" i="1" s="1"/>
  <c r="I117" i="1"/>
  <c r="J117" i="1" s="1"/>
  <c r="I130" i="1"/>
  <c r="J130" i="1" s="1"/>
  <c r="I132" i="1"/>
  <c r="J132" i="1" s="1"/>
  <c r="I135" i="1"/>
  <c r="J135" i="1" s="1"/>
  <c r="I136" i="1"/>
  <c r="J136" i="1" s="1"/>
  <c r="I143" i="1"/>
  <c r="J143" i="1" s="1"/>
  <c r="I148" i="1"/>
  <c r="J148" i="1"/>
  <c r="I154" i="1"/>
  <c r="J154" i="1" s="1"/>
  <c r="I155" i="1"/>
  <c r="J155" i="1" s="1"/>
  <c r="I157" i="1"/>
  <c r="J157" i="1" s="1"/>
  <c r="I158" i="1"/>
  <c r="J158" i="1"/>
  <c r="I171" i="1"/>
  <c r="J171" i="1" s="1"/>
  <c r="I172" i="1"/>
  <c r="J172" i="1" s="1"/>
  <c r="I178" i="1"/>
  <c r="J178" i="1" s="1"/>
  <c r="I181" i="1"/>
  <c r="J181" i="1"/>
  <c r="I185" i="1"/>
  <c r="J185" i="1"/>
  <c r="I186" i="1"/>
  <c r="J186" i="1"/>
  <c r="I188" i="1"/>
  <c r="J188" i="1" s="1"/>
  <c r="I193" i="1"/>
  <c r="J193" i="1" s="1"/>
  <c r="I194" i="1"/>
  <c r="J194" i="1" s="1"/>
  <c r="I196" i="1"/>
  <c r="J196" i="1" s="1"/>
  <c r="I198" i="1"/>
  <c r="J198" i="1"/>
  <c r="I204" i="1"/>
  <c r="J204" i="1" s="1"/>
  <c r="I207" i="1"/>
  <c r="J207" i="1" s="1"/>
  <c r="I229" i="1"/>
  <c r="J229" i="1"/>
  <c r="I230" i="1"/>
  <c r="J230" i="1" s="1"/>
  <c r="I231" i="1"/>
  <c r="J231" i="1" s="1"/>
  <c r="I232" i="1"/>
  <c r="J232" i="1"/>
  <c r="I248" i="1"/>
  <c r="J248" i="1" s="1"/>
  <c r="I249" i="1"/>
  <c r="J249" i="1" s="1"/>
  <c r="I252" i="1"/>
  <c r="J252" i="1" s="1"/>
  <c r="I253" i="1"/>
  <c r="J253" i="1"/>
  <c r="I254" i="1"/>
  <c r="J254" i="1" s="1"/>
  <c r="I255" i="1"/>
  <c r="J255" i="1"/>
  <c r="I256" i="1"/>
  <c r="J256" i="1" s="1"/>
  <c r="I257" i="1"/>
  <c r="J257" i="1" s="1"/>
  <c r="I258" i="1"/>
  <c r="J258" i="1" s="1"/>
  <c r="I262" i="1"/>
  <c r="J262" i="1" s="1"/>
  <c r="I263" i="1"/>
  <c r="J263" i="1" s="1"/>
  <c r="I266" i="1"/>
  <c r="J266" i="1" s="1"/>
  <c r="I268" i="1"/>
  <c r="J268" i="1" s="1"/>
  <c r="K270" i="1"/>
  <c r="I18" i="1"/>
  <c r="J18" i="1" s="1"/>
  <c r="I19" i="1"/>
  <c r="J19" i="1" s="1"/>
  <c r="I20" i="1"/>
  <c r="J20" i="1" s="1"/>
  <c r="I21" i="1"/>
  <c r="J21" i="1" s="1"/>
  <c r="I22" i="1"/>
  <c r="J22" i="1" s="1"/>
  <c r="I25" i="1"/>
  <c r="J25" i="1" s="1"/>
  <c r="I26" i="1"/>
  <c r="J26" i="1" s="1"/>
  <c r="I27" i="1"/>
  <c r="J27" i="1" s="1"/>
  <c r="I29" i="1"/>
  <c r="J29" i="1" s="1"/>
  <c r="I30" i="1"/>
  <c r="J30" i="1" s="1"/>
  <c r="I31" i="1"/>
  <c r="J31" i="1" s="1"/>
  <c r="I32" i="1"/>
  <c r="J32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9" i="1"/>
  <c r="J49" i="1" s="1"/>
  <c r="I50" i="1"/>
  <c r="J50" i="1" s="1"/>
  <c r="I52" i="1"/>
  <c r="J52" i="1" s="1"/>
  <c r="I53" i="1"/>
  <c r="J53" i="1" s="1"/>
  <c r="I54" i="1"/>
  <c r="J54" i="1" s="1"/>
  <c r="I55" i="1"/>
  <c r="J55" i="1" s="1"/>
  <c r="I56" i="1"/>
  <c r="J56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5" i="1"/>
  <c r="J95" i="1" s="1"/>
  <c r="I97" i="1"/>
  <c r="J97" i="1" s="1"/>
  <c r="I98" i="1"/>
  <c r="J98" i="1" s="1"/>
  <c r="I101" i="1"/>
  <c r="J101" i="1" s="1"/>
  <c r="I102" i="1"/>
  <c r="J102" i="1" s="1"/>
  <c r="I103" i="1"/>
  <c r="J103" i="1" s="1"/>
  <c r="I105" i="1"/>
  <c r="J105" i="1" s="1"/>
  <c r="I108" i="1"/>
  <c r="J108" i="1" s="1"/>
  <c r="I109" i="1"/>
  <c r="J109" i="1" s="1"/>
  <c r="I111" i="1"/>
  <c r="J111" i="1" s="1"/>
  <c r="I112" i="1"/>
  <c r="J112" i="1" s="1"/>
  <c r="I113" i="1"/>
  <c r="J113" i="1" s="1"/>
  <c r="I114" i="1"/>
  <c r="J114" i="1" s="1"/>
  <c r="I115" i="1"/>
  <c r="J115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1" i="1"/>
  <c r="J131" i="1" s="1"/>
  <c r="I133" i="1"/>
  <c r="J133" i="1" s="1"/>
  <c r="I134" i="1"/>
  <c r="J134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4" i="1"/>
  <c r="J144" i="1" s="1"/>
  <c r="I145" i="1"/>
  <c r="J145" i="1" s="1"/>
  <c r="I146" i="1"/>
  <c r="J146" i="1" s="1"/>
  <c r="I147" i="1"/>
  <c r="J147" i="1" s="1"/>
  <c r="I149" i="1"/>
  <c r="J149" i="1" s="1"/>
  <c r="I150" i="1"/>
  <c r="J150" i="1" s="1"/>
  <c r="I151" i="1"/>
  <c r="J151" i="1" s="1"/>
  <c r="I152" i="1"/>
  <c r="J152" i="1" s="1"/>
  <c r="I153" i="1"/>
  <c r="J153" i="1" s="1"/>
  <c r="I156" i="1"/>
  <c r="J156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3" i="1"/>
  <c r="J173" i="1" s="1"/>
  <c r="I174" i="1"/>
  <c r="J174" i="1" s="1"/>
  <c r="I175" i="1"/>
  <c r="J175" i="1" s="1"/>
  <c r="I176" i="1"/>
  <c r="J176" i="1" s="1"/>
  <c r="I177" i="1"/>
  <c r="J177" i="1" s="1"/>
  <c r="I179" i="1"/>
  <c r="J179" i="1" s="1"/>
  <c r="I180" i="1"/>
  <c r="J180" i="1" s="1"/>
  <c r="I182" i="1"/>
  <c r="J182" i="1" s="1"/>
  <c r="I183" i="1"/>
  <c r="J183" i="1" s="1"/>
  <c r="I184" i="1"/>
  <c r="J184" i="1" s="1"/>
  <c r="I187" i="1"/>
  <c r="J187" i="1" s="1"/>
  <c r="I189" i="1"/>
  <c r="J189" i="1" s="1"/>
  <c r="I190" i="1"/>
  <c r="J190" i="1" s="1"/>
  <c r="I191" i="1"/>
  <c r="J191" i="1" s="1"/>
  <c r="I192" i="1"/>
  <c r="J192" i="1" s="1"/>
  <c r="I195" i="1"/>
  <c r="J195" i="1" s="1"/>
  <c r="I197" i="1"/>
  <c r="J197" i="1" s="1"/>
  <c r="I199" i="1"/>
  <c r="J199" i="1" s="1"/>
  <c r="I200" i="1"/>
  <c r="J200" i="1" s="1"/>
  <c r="I201" i="1"/>
  <c r="J201" i="1" s="1"/>
  <c r="I202" i="1"/>
  <c r="J202" i="1" s="1"/>
  <c r="I203" i="1"/>
  <c r="J203" i="1" s="1"/>
  <c r="I205" i="1"/>
  <c r="J205" i="1" s="1"/>
  <c r="I206" i="1"/>
  <c r="J206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50" i="1"/>
  <c r="J250" i="1" s="1"/>
  <c r="I251" i="1"/>
  <c r="J251" i="1" s="1"/>
  <c r="I259" i="1"/>
  <c r="J259" i="1" s="1"/>
  <c r="I260" i="1"/>
  <c r="J260" i="1" s="1"/>
  <c r="I261" i="1"/>
  <c r="J261" i="1" s="1"/>
  <c r="I264" i="1"/>
  <c r="J264" i="1" s="1"/>
  <c r="I265" i="1"/>
  <c r="J265" i="1" s="1"/>
  <c r="I267" i="1"/>
  <c r="J267" i="1" s="1"/>
  <c r="I9" i="1"/>
  <c r="J9" i="1" s="1"/>
  <c r="I10" i="1"/>
  <c r="J10" i="1" s="1"/>
  <c r="I11" i="1"/>
  <c r="J11" i="1" s="1"/>
  <c r="I12" i="1"/>
  <c r="J12" i="1" s="1"/>
  <c r="I15" i="1"/>
  <c r="J15" i="1" s="1"/>
  <c r="I8" i="1"/>
  <c r="J8" i="1" s="1"/>
  <c r="J270" i="1" l="1"/>
</calcChain>
</file>

<file path=xl/sharedStrings.xml><?xml version="1.0" encoding="utf-8"?>
<sst xmlns="http://schemas.openxmlformats.org/spreadsheetml/2006/main" count="1064" uniqueCount="567">
  <si>
    <t>Timber Sales Remaining Volume by Purchaser</t>
  </si>
  <si>
    <t>Olympic</t>
  </si>
  <si>
    <t>ALTA FOREST PRODUCTS LLC</t>
  </si>
  <si>
    <t>JOHNNYS SHACK</t>
  </si>
  <si>
    <t>C3000099246</t>
  </si>
  <si>
    <t>FALLS CREEK</t>
  </si>
  <si>
    <t>C3000099249</t>
  </si>
  <si>
    <t>SOLDUCKING</t>
  </si>
  <si>
    <t>C3000100655</t>
  </si>
  <si>
    <t>Pacific Cascade</t>
  </si>
  <si>
    <t>SPITTOON SORT 8</t>
  </si>
  <si>
    <t>C3000101758</t>
  </si>
  <si>
    <t>TAYLOR DOWNHILL SORT</t>
  </si>
  <si>
    <t>C3000102901</t>
  </si>
  <si>
    <t>Southeast</t>
  </si>
  <si>
    <t>BOISE CASCADE WOOD PRODU</t>
  </si>
  <si>
    <t>OAKRIDGE</t>
  </si>
  <si>
    <t>C3000100091</t>
  </si>
  <si>
    <t>BRUCH &amp; BRUCH</t>
  </si>
  <si>
    <t>TOMAUDER</t>
  </si>
  <si>
    <t>C3000100885</t>
  </si>
  <si>
    <t>BUSE TIMBER &amp; SALES INC</t>
  </si>
  <si>
    <t>LOWER SPEELYAI SORT</t>
  </si>
  <si>
    <t>C3000103014</t>
  </si>
  <si>
    <t>Northwest</t>
  </si>
  <si>
    <t>CANYON LUMBER CO INC</t>
  </si>
  <si>
    <t>BELL BOY SORT 1</t>
  </si>
  <si>
    <t>C3000101152</t>
  </si>
  <si>
    <t>BELL BOY SORT 2</t>
  </si>
  <si>
    <t>C3000101153</t>
  </si>
  <si>
    <t>SPITTOON SORT 5</t>
  </si>
  <si>
    <t>C3000101755</t>
  </si>
  <si>
    <t>C3000103015</t>
  </si>
  <si>
    <t>CASCADE HARDWOOD INC</t>
  </si>
  <si>
    <t>SPITTOON SORT 11</t>
  </si>
  <si>
    <t>C3000101761</t>
  </si>
  <si>
    <t>South Puget Sound</t>
  </si>
  <si>
    <t>CASCADE HARDWOOD LLC</t>
  </si>
  <si>
    <t>CRUSH</t>
  </si>
  <si>
    <t>C3000100998</t>
  </si>
  <si>
    <t>CHEHALIS VALLEY TIMBER I</t>
  </si>
  <si>
    <t>BLUEHORSE</t>
  </si>
  <si>
    <t>C3000101103</t>
  </si>
  <si>
    <t>COLUMBIA CEDAR INC</t>
  </si>
  <si>
    <t>BELL BOY SORT 8</t>
  </si>
  <si>
    <t>C3000101159</t>
  </si>
  <si>
    <t>DAVE BEKKEVAR LOGGING &amp;</t>
  </si>
  <si>
    <t>CITY SKIDDER</t>
  </si>
  <si>
    <t>C3000099253</t>
  </si>
  <si>
    <t>EVERGREEN FIBRE INC</t>
  </si>
  <si>
    <t>C3000102905</t>
  </si>
  <si>
    <t>FRANK HARKNESS TRUCKING</t>
  </si>
  <si>
    <t>LONGMONT</t>
  </si>
  <si>
    <t>C3000097605</t>
  </si>
  <si>
    <t>TILLER HARDWOOD</t>
  </si>
  <si>
    <t>C3000101867</t>
  </si>
  <si>
    <t>FRITCH FOREST PRODUCTS I</t>
  </si>
  <si>
    <t>BELL BOY SORT 12</t>
  </si>
  <si>
    <t>C3000101163</t>
  </si>
  <si>
    <t>GEORGIA PACIFIC WFS LLC</t>
  </si>
  <si>
    <t>SWITCHED SIGNAL SORT</t>
  </si>
  <si>
    <t>C3000101772</t>
  </si>
  <si>
    <t>C3000101773</t>
  </si>
  <si>
    <t>C3000101774</t>
  </si>
  <si>
    <t>C3000103019</t>
  </si>
  <si>
    <t>GREAT WESTERN LUMBER CO</t>
  </si>
  <si>
    <t>BELL BOY SORT 3</t>
  </si>
  <si>
    <t>C3000101154</t>
  </si>
  <si>
    <t>SPITTOON SORT 3</t>
  </si>
  <si>
    <t>C3000101753</t>
  </si>
  <si>
    <t>HAMPTON TREE FARMS LLC</t>
  </si>
  <si>
    <t>Scattered</t>
  </si>
  <si>
    <t>C3000085082</t>
  </si>
  <si>
    <t>GREEN THOMAS</t>
  </si>
  <si>
    <t>C3000086037</t>
  </si>
  <si>
    <t>TWO FOR KIP</t>
  </si>
  <si>
    <t>C3000093616</t>
  </si>
  <si>
    <t>SLEIGH BELLS</t>
  </si>
  <si>
    <t>C3000095078</t>
  </si>
  <si>
    <t>Harrys Hangout VRH &amp;</t>
  </si>
  <si>
    <t>C3000097371</t>
  </si>
  <si>
    <t>SALTY VRH RMZ</t>
  </si>
  <si>
    <t>C3000097966</t>
  </si>
  <si>
    <t>JACK A ROE</t>
  </si>
  <si>
    <t>C3000098887</t>
  </si>
  <si>
    <t>Coal Day VRH &amp; RMZ T</t>
  </si>
  <si>
    <t>C3000099047</t>
  </si>
  <si>
    <t>NO BEAR</t>
  </si>
  <si>
    <t>C3000099221</t>
  </si>
  <si>
    <t>AMICABLE VRH</t>
  </si>
  <si>
    <t>C3000099295</t>
  </si>
  <si>
    <t>FLYWHEEL</t>
  </si>
  <si>
    <t>C3000099427</t>
  </si>
  <si>
    <t>WABASH CANNONBALL VR</t>
  </si>
  <si>
    <t>C3000099859</t>
  </si>
  <si>
    <t>BLUEGRASS</t>
  </si>
  <si>
    <t>C3000100058</t>
  </si>
  <si>
    <t>BRISKAET</t>
  </si>
  <si>
    <t>C3000100214</t>
  </si>
  <si>
    <t>GOODFELLERS</t>
  </si>
  <si>
    <t>C3000100356</t>
  </si>
  <si>
    <t>NINE POUND HAMMER</t>
  </si>
  <si>
    <t>C3000100426</t>
  </si>
  <si>
    <t>PICNIC BASKET</t>
  </si>
  <si>
    <t>C3000100428</t>
  </si>
  <si>
    <t>SERENITY NOW</t>
  </si>
  <si>
    <t>C3000100467</t>
  </si>
  <si>
    <t>Coug Flats</t>
  </si>
  <si>
    <t>C3000100669</t>
  </si>
  <si>
    <t>Hatchet</t>
  </si>
  <si>
    <t>C3000100670</t>
  </si>
  <si>
    <t>DREAMER VRH</t>
  </si>
  <si>
    <t>C3000100846</t>
  </si>
  <si>
    <t>DOUBLE HAUL</t>
  </si>
  <si>
    <t>C3000101119</t>
  </si>
  <si>
    <t>ACME OVERLOOK</t>
  </si>
  <si>
    <t>C3000101186</t>
  </si>
  <si>
    <t>SMOKED SALMON</t>
  </si>
  <si>
    <t>C3000101209</t>
  </si>
  <si>
    <t>BIG FOX VRH</t>
  </si>
  <si>
    <t>C3000101250</t>
  </si>
  <si>
    <t>BBQ HEAT LOW</t>
  </si>
  <si>
    <t>C3000101392</t>
  </si>
  <si>
    <t>CASKEY THIN</t>
  </si>
  <si>
    <t>C3000101415</t>
  </si>
  <si>
    <t>OXBOW</t>
  </si>
  <si>
    <t>C3000101479</t>
  </si>
  <si>
    <t>CARRY A TUNE</t>
  </si>
  <si>
    <t>C3000101494</t>
  </si>
  <si>
    <t>TIMBER TOE VDT VRH</t>
  </si>
  <si>
    <t>C3000101670</t>
  </si>
  <si>
    <t>SPITTOON SORT 9</t>
  </si>
  <si>
    <t>C3000101759</t>
  </si>
  <si>
    <t>C3000101766</t>
  </si>
  <si>
    <t>C3000101769</t>
  </si>
  <si>
    <t>C3000101770</t>
  </si>
  <si>
    <t>WONDERWALL</t>
  </si>
  <si>
    <t>C3000101783</t>
  </si>
  <si>
    <t>COWLITZ VALLEY CURRE</t>
  </si>
  <si>
    <t>C3000101818</t>
  </si>
  <si>
    <t>PARCHED LARCH</t>
  </si>
  <si>
    <t>C3000101895</t>
  </si>
  <si>
    <t>CALIPER</t>
  </si>
  <si>
    <t>C3000102558</t>
  </si>
  <si>
    <t>HARBOR TIMBER</t>
  </si>
  <si>
    <t>MAYBE THINNER</t>
  </si>
  <si>
    <t>C3000096396</t>
  </si>
  <si>
    <t>BULL LEGGED</t>
  </si>
  <si>
    <t>C3000097651</t>
  </si>
  <si>
    <t>CLEAR CHOICE</t>
  </si>
  <si>
    <t>C3000097948</t>
  </si>
  <si>
    <t>TWO SPIKES</t>
  </si>
  <si>
    <t>C3000098209</t>
  </si>
  <si>
    <t>THIN IT TO WIN IT</t>
  </si>
  <si>
    <t>C3000098534</t>
  </si>
  <si>
    <t>SPRUCED UP</t>
  </si>
  <si>
    <t>C3000098878</t>
  </si>
  <si>
    <t>SOLLECKS BOTTOM</t>
  </si>
  <si>
    <t>C3000099242</t>
  </si>
  <si>
    <t>NO PROMISES</t>
  </si>
  <si>
    <t>C3000100403</t>
  </si>
  <si>
    <t>SHU TYE</t>
  </si>
  <si>
    <t>C3000100656</t>
  </si>
  <si>
    <t>VEE ARE AITCH</t>
  </si>
  <si>
    <t>C3000100664</t>
  </si>
  <si>
    <t>SOUTH FORK HOH</t>
  </si>
  <si>
    <t>C3000100665</t>
  </si>
  <si>
    <t>FOR WHAT ITS WORTH</t>
  </si>
  <si>
    <t>C3000100852</t>
  </si>
  <si>
    <t>HOMEWARD</t>
  </si>
  <si>
    <t>C3000101114</t>
  </si>
  <si>
    <t>MAHI MAHI</t>
  </si>
  <si>
    <t>C3000101542</t>
  </si>
  <si>
    <t>HIGH CASCADE INC</t>
  </si>
  <si>
    <t>BLACKTIP</t>
  </si>
  <si>
    <t>C3000087778</t>
  </si>
  <si>
    <t>SLASH GORDON</t>
  </si>
  <si>
    <t>C3000097951</t>
  </si>
  <si>
    <t>FARFEGDOUGAN</t>
  </si>
  <si>
    <t>C3000101432</t>
  </si>
  <si>
    <t>UPPER COUGAR</t>
  </si>
  <si>
    <t>C3000102167</t>
  </si>
  <si>
    <t>YETIS YARD</t>
  </si>
  <si>
    <t>C3000102895</t>
  </si>
  <si>
    <t>C3000103012</t>
  </si>
  <si>
    <t>C3000103013</t>
  </si>
  <si>
    <t>INTERFOR US INC</t>
  </si>
  <si>
    <t>SLEDGEHAMMER VRH RMZ</t>
  </si>
  <si>
    <t>C3000097429</t>
  </si>
  <si>
    <t>Foot Trail</t>
  </si>
  <si>
    <t>C3000097642</t>
  </si>
  <si>
    <t>ROLLIN NOLAN VRH VDT</t>
  </si>
  <si>
    <t>C3000097949</t>
  </si>
  <si>
    <t>BITTEN</t>
  </si>
  <si>
    <t>C3000099254</t>
  </si>
  <si>
    <t>GROOT VRH THIN RMZ</t>
  </si>
  <si>
    <t>C3000099599</t>
  </si>
  <si>
    <t>RELLESKOP</t>
  </si>
  <si>
    <t>C3000099726</t>
  </si>
  <si>
    <t>KINGS SILVER</t>
  </si>
  <si>
    <t>C3000100646</t>
  </si>
  <si>
    <t>TREES A CROWD VDT</t>
  </si>
  <si>
    <t>C3000102250</t>
  </si>
  <si>
    <t>TYEE RIDGE</t>
  </si>
  <si>
    <t>C3000102262</t>
  </si>
  <si>
    <t>BOLTON REHAB</t>
  </si>
  <si>
    <t>C3000103111</t>
  </si>
  <si>
    <t>INTERFOR US TIMBER INC</t>
  </si>
  <si>
    <t>BROOM CLOSET</t>
  </si>
  <si>
    <t>C3000100110</t>
  </si>
  <si>
    <t>GOOD GOLLY</t>
  </si>
  <si>
    <t>C3000100647</t>
  </si>
  <si>
    <t>GOLLY G</t>
  </si>
  <si>
    <t>C3000100648</t>
  </si>
  <si>
    <t>CLARK FLATS VRH VDT</t>
  </si>
  <si>
    <t>C3000100651</t>
  </si>
  <si>
    <t>T3 SNAP TO IT</t>
  </si>
  <si>
    <t>C3000100659</t>
  </si>
  <si>
    <t>CENTER 21 THINNING</t>
  </si>
  <si>
    <t>C3000100662</t>
  </si>
  <si>
    <t>FIRE ROAD VRH RMZ</t>
  </si>
  <si>
    <t>C3000100735</t>
  </si>
  <si>
    <t>RIGHT MEOW</t>
  </si>
  <si>
    <t>C3000100758</t>
  </si>
  <si>
    <t>OVERUNDER</t>
  </si>
  <si>
    <t>C3000102019</t>
  </si>
  <si>
    <t>ROLL WITH IT</t>
  </si>
  <si>
    <t>C3000102026</t>
  </si>
  <si>
    <t>MT PLEASANT</t>
  </si>
  <si>
    <t>C3000102027</t>
  </si>
  <si>
    <t>OUTFIELD</t>
  </si>
  <si>
    <t>C3000102802</t>
  </si>
  <si>
    <t>KITTITAS COUNTY PUBLIC W</t>
  </si>
  <si>
    <t>DICKEY CREEK BRIDGE</t>
  </si>
  <si>
    <t>C3000SE2201</t>
  </si>
  <si>
    <t>MANKE TIMBER COMPANY INC</t>
  </si>
  <si>
    <t>Top Spot</t>
  </si>
  <si>
    <t>C3000099862</t>
  </si>
  <si>
    <t>MT. JUPITER ACCESS</t>
  </si>
  <si>
    <t>C3000100658</t>
  </si>
  <si>
    <t>SCHWEITZER</t>
  </si>
  <si>
    <t>C3000100724</t>
  </si>
  <si>
    <t>Carbonara</t>
  </si>
  <si>
    <t>C3000101108</t>
  </si>
  <si>
    <t>Master Link</t>
  </si>
  <si>
    <t>C3000101110</t>
  </si>
  <si>
    <t>PIVOT</t>
  </si>
  <si>
    <t>C3000102044</t>
  </si>
  <si>
    <t>Third Chance</t>
  </si>
  <si>
    <t>C3000102324</t>
  </si>
  <si>
    <t>C3000102897</t>
  </si>
  <si>
    <t>C3000102898</t>
  </si>
  <si>
    <t>C3000102899</t>
  </si>
  <si>
    <t>C3000102900</t>
  </si>
  <si>
    <t>MERRILL &amp; RING FOREST PR</t>
  </si>
  <si>
    <t>FLUTTERBY</t>
  </si>
  <si>
    <t>C3000099655</t>
  </si>
  <si>
    <t>MOUNTAIN LOGGING</t>
  </si>
  <si>
    <t>ROSY OWL-CLOVER</t>
  </si>
  <si>
    <t>C3000101951</t>
  </si>
  <si>
    <t>MURPHY COMPANY</t>
  </si>
  <si>
    <t>Sooner</t>
  </si>
  <si>
    <t>C3000092521</t>
  </si>
  <si>
    <t>Tip Top</t>
  </si>
  <si>
    <t>C3000094094</t>
  </si>
  <si>
    <t>DILLYDALLY</t>
  </si>
  <si>
    <t>C3000097287</t>
  </si>
  <si>
    <t>THUNDERSTRUCK</t>
  </si>
  <si>
    <t>C3000097289</t>
  </si>
  <si>
    <t>CHAMELEON</t>
  </si>
  <si>
    <t>C3000097290</t>
  </si>
  <si>
    <t>Snake Farm VRH &amp; WMZ</t>
  </si>
  <si>
    <t>C3000098216</t>
  </si>
  <si>
    <t>TIN MAN</t>
  </si>
  <si>
    <t>C3000099046</t>
  </si>
  <si>
    <t>SMUGGLER VRH &amp; RMZ</t>
  </si>
  <si>
    <t>C3000099053</t>
  </si>
  <si>
    <t>WHISKEY CREEK LIMIT</t>
  </si>
  <si>
    <t>C3000099241</t>
  </si>
  <si>
    <t>STANDING ELEVATION</t>
  </si>
  <si>
    <t>C3000100233</t>
  </si>
  <si>
    <t>POINT BLANK</t>
  </si>
  <si>
    <t>C3000100492</t>
  </si>
  <si>
    <t>SALTY VIEW</t>
  </si>
  <si>
    <t>C3000100653</t>
  </si>
  <si>
    <t>Flat Top</t>
  </si>
  <si>
    <t>C3000100671</t>
  </si>
  <si>
    <t>COPPER RIDGE 2022 VD</t>
  </si>
  <si>
    <t>C3000100997</t>
  </si>
  <si>
    <t>PROSPERO</t>
  </si>
  <si>
    <t>C3000101102</t>
  </si>
  <si>
    <t>ABOUT TIME</t>
  </si>
  <si>
    <t>C3000101293</t>
  </si>
  <si>
    <t>BLACK DIAMOND</t>
  </si>
  <si>
    <t>C3000102024</t>
  </si>
  <si>
    <t>TWO YEARS OUT</t>
  </si>
  <si>
    <t>C3000102059</t>
  </si>
  <si>
    <t>NIELSEN BROTHERS INC</t>
  </si>
  <si>
    <t>HOOTENANNY</t>
  </si>
  <si>
    <t>C3000096781</t>
  </si>
  <si>
    <t>LOBSTER VRH RMZ</t>
  </si>
  <si>
    <t>C3000097606</t>
  </si>
  <si>
    <t>THORIN NORTH</t>
  </si>
  <si>
    <t>C3000100419</t>
  </si>
  <si>
    <t>OYSTER VRH RMZ</t>
  </si>
  <si>
    <t>C3000100460</t>
  </si>
  <si>
    <t>SLAPSTICK HARDWOOD</t>
  </si>
  <si>
    <t>C3000100487</t>
  </si>
  <si>
    <t>THORIN SOUTH</t>
  </si>
  <si>
    <t>C3000101388</t>
  </si>
  <si>
    <t>BACK N FORTH</t>
  </si>
  <si>
    <t>C3000101416</t>
  </si>
  <si>
    <t>NORTHWEST HARDWOODS</t>
  </si>
  <si>
    <t>BELL BOY SORT 11</t>
  </si>
  <si>
    <t>C3000101162</t>
  </si>
  <si>
    <t>SPITTOON SORT 6</t>
  </si>
  <si>
    <t>C3000101756</t>
  </si>
  <si>
    <t>SPITTOON SORT 7</t>
  </si>
  <si>
    <t>C3000101757</t>
  </si>
  <si>
    <t>C3000101771</t>
  </si>
  <si>
    <t>C3000103017</t>
  </si>
  <si>
    <t>C3000103018</t>
  </si>
  <si>
    <t>NW TIMBER, LLC</t>
  </si>
  <si>
    <t>MICHIGAN TROTTER</t>
  </si>
  <si>
    <t>C3000101634</t>
  </si>
  <si>
    <t>OLE BEKKEVAR</t>
  </si>
  <si>
    <t>STRIPED FLY</t>
  </si>
  <si>
    <t>C3000102915</t>
  </si>
  <si>
    <t>PORT ANGELES HARDWOOD</t>
  </si>
  <si>
    <t>C3000102904</t>
  </si>
  <si>
    <t>PREMIUM SHINGLE CO</t>
  </si>
  <si>
    <t>SEKIU CEDAR</t>
  </si>
  <si>
    <t>C3000102778</t>
  </si>
  <si>
    <t>RAINIER VENEER INC</t>
  </si>
  <si>
    <t>Hyde VDT &amp; VRH</t>
  </si>
  <si>
    <t>C3000081248</t>
  </si>
  <si>
    <t>Dingo Dance</t>
  </si>
  <si>
    <t>C3000095917</t>
  </si>
  <si>
    <t>South Grass</t>
  </si>
  <si>
    <t>C3000098540</t>
  </si>
  <si>
    <t>Sunny Side</t>
  </si>
  <si>
    <t>C3000099065</t>
  </si>
  <si>
    <t>CROW BAIT</t>
  </si>
  <si>
    <t>C3000099066</t>
  </si>
  <si>
    <t>VESPA VRH &amp; VDT</t>
  </si>
  <si>
    <t>C3000100672</t>
  </si>
  <si>
    <t>SC SALVAGE</t>
  </si>
  <si>
    <t>H-2000 CEDAR DIRECT</t>
  </si>
  <si>
    <t>C3000103566</t>
  </si>
  <si>
    <t>CLEAR COPPER SALVAGE</t>
  </si>
  <si>
    <t>C3000103686</t>
  </si>
  <si>
    <t>SIERRA PACIFIC INDUSTRIE</t>
  </si>
  <si>
    <t>BULL WACKER</t>
  </si>
  <si>
    <t>C3000083240</t>
  </si>
  <si>
    <t>EWOK</t>
  </si>
  <si>
    <t>C3000087396</t>
  </si>
  <si>
    <t>HULLIN FIR</t>
  </si>
  <si>
    <t>C3000092187</t>
  </si>
  <si>
    <t>BELLWETHER VRH RMZ W</t>
  </si>
  <si>
    <t>C3000095392</t>
  </si>
  <si>
    <t>UNCLE LARCH VRH VDT</t>
  </si>
  <si>
    <t>C3000096814</t>
  </si>
  <si>
    <t>CLAUDE SUMMIT</t>
  </si>
  <si>
    <t>C3000097259</t>
  </si>
  <si>
    <t>Keno VRH &amp; RMZ Thin</t>
  </si>
  <si>
    <t>C3000097372</t>
  </si>
  <si>
    <t>Crown VRH &amp; VDT</t>
  </si>
  <si>
    <t>C3000097374</t>
  </si>
  <si>
    <t>Hurdle</t>
  </si>
  <si>
    <t>C3000097377</t>
  </si>
  <si>
    <t>PANNIER</t>
  </si>
  <si>
    <t>C3000097934</t>
  </si>
  <si>
    <t>PYRAMID PEAK</t>
  </si>
  <si>
    <t>C3000097938</t>
  </si>
  <si>
    <t>WILLEY RIDGE VRH VDT</t>
  </si>
  <si>
    <t>C3000098103</t>
  </si>
  <si>
    <t>CANNECTIVITY</t>
  </si>
  <si>
    <t>C3000098244</t>
  </si>
  <si>
    <t>BRUSHCRASHER VRH VDT</t>
  </si>
  <si>
    <t>C3000098288</t>
  </si>
  <si>
    <t>EXTRAVEHICULAR VRH V</t>
  </si>
  <si>
    <t>C3000098289</t>
  </si>
  <si>
    <t>LAAU VRH RMZ</t>
  </si>
  <si>
    <t>C3000098526</t>
  </si>
  <si>
    <t>DAY LAKE OVERLOOK VR</t>
  </si>
  <si>
    <t>C3000098542</t>
  </si>
  <si>
    <t>COOPERS CACHE</t>
  </si>
  <si>
    <t>C3000098671</t>
  </si>
  <si>
    <t>BOULDERDASH</t>
  </si>
  <si>
    <t>C3000098722</t>
  </si>
  <si>
    <t>PUFFIN VRH WMZ RMZ</t>
  </si>
  <si>
    <t>C3000098731</t>
  </si>
  <si>
    <t>CREEDENCE</t>
  </si>
  <si>
    <t>C3000098732</t>
  </si>
  <si>
    <t>SPRUCE TOWER</t>
  </si>
  <si>
    <t>C3000098948</t>
  </si>
  <si>
    <t>Pertnear</t>
  </si>
  <si>
    <t>C3000099045</t>
  </si>
  <si>
    <t>GLINDA THE GOOD</t>
  </si>
  <si>
    <t>C3000099052</t>
  </si>
  <si>
    <t>LEESIDE</t>
  </si>
  <si>
    <t>C3000099056</t>
  </si>
  <si>
    <t>BIG RED</t>
  </si>
  <si>
    <t>C3000099057</t>
  </si>
  <si>
    <t>Lost VRH &amp; RMZ</t>
  </si>
  <si>
    <t>C3000099070</t>
  </si>
  <si>
    <t>BUMPER</t>
  </si>
  <si>
    <t>C3000099077</t>
  </si>
  <si>
    <t>OL STRINGER</t>
  </si>
  <si>
    <t>C3000099196</t>
  </si>
  <si>
    <t>OLD MILLER</t>
  </si>
  <si>
    <t>C3000099244</t>
  </si>
  <si>
    <t>NEXT LEVEL</t>
  </si>
  <si>
    <t>C3000099245</t>
  </si>
  <si>
    <t>GUNNAR</t>
  </si>
  <si>
    <t>C3000099314</t>
  </si>
  <si>
    <t>BUCKINGHAM GREEN</t>
  </si>
  <si>
    <t>C3000099492</t>
  </si>
  <si>
    <t>COOPER</t>
  </si>
  <si>
    <t>C3000099593</t>
  </si>
  <si>
    <t>HI VIZ</t>
  </si>
  <si>
    <t>C3000100004</t>
  </si>
  <si>
    <t>MIDDLE MAY</t>
  </si>
  <si>
    <t>C3000100161</t>
  </si>
  <si>
    <t>MELANCHOLY</t>
  </si>
  <si>
    <t>C3000100177</t>
  </si>
  <si>
    <t>AMERICANA</t>
  </si>
  <si>
    <t>C3000100317</t>
  </si>
  <si>
    <t>FONTAL</t>
  </si>
  <si>
    <t>C3000100354</t>
  </si>
  <si>
    <t>BLUE DUNE BUGG VRH V</t>
  </si>
  <si>
    <t>C3000100355</t>
  </si>
  <si>
    <t>YELLOW BEAR</t>
  </si>
  <si>
    <t>C3000100357</t>
  </si>
  <si>
    <t>CECIL VDT</t>
  </si>
  <si>
    <t>C3000100424</t>
  </si>
  <si>
    <t>BRONCO</t>
  </si>
  <si>
    <t>C3000100427</t>
  </si>
  <si>
    <t>BULL MILL</t>
  </si>
  <si>
    <t>C3000100645</t>
  </si>
  <si>
    <t>MIDDLE RIDGE</t>
  </si>
  <si>
    <t>C3000100649</t>
  </si>
  <si>
    <t>MACKEREL</t>
  </si>
  <si>
    <t>C3000100657</t>
  </si>
  <si>
    <t>Christmas Block</t>
  </si>
  <si>
    <t>C3000100660</t>
  </si>
  <si>
    <t>FIRSURE</t>
  </si>
  <si>
    <t>C3000100661</t>
  </si>
  <si>
    <t>DUTCH VRH THIN RMZ</t>
  </si>
  <si>
    <t>C3000100856</t>
  </si>
  <si>
    <t>CAPRA</t>
  </si>
  <si>
    <t>C3000100995</t>
  </si>
  <si>
    <t>SENTINEL</t>
  </si>
  <si>
    <t>C3000100999</t>
  </si>
  <si>
    <t>RHONE</t>
  </si>
  <si>
    <t>C3000101101</t>
  </si>
  <si>
    <t>ALBUS</t>
  </si>
  <si>
    <t>C3000101104</t>
  </si>
  <si>
    <t>School Bus VRH &amp; WMZ</t>
  </si>
  <si>
    <t>C3000101111</t>
  </si>
  <si>
    <t>HIGH CALIBER</t>
  </si>
  <si>
    <t>C3000101112</t>
  </si>
  <si>
    <t>SKID PLATE</t>
  </si>
  <si>
    <t>C3000101133</t>
  </si>
  <si>
    <t>BELL BOY SORT 4</t>
  </si>
  <si>
    <t>C3000101155</t>
  </si>
  <si>
    <t>BELL BOY SORT 5</t>
  </si>
  <si>
    <t>C3000101156</t>
  </si>
  <si>
    <t>BELL BOY SORT 6</t>
  </si>
  <si>
    <t>C3000101157</t>
  </si>
  <si>
    <t>BELL BOY SORT 7</t>
  </si>
  <si>
    <t>C3000101158</t>
  </si>
  <si>
    <t>PUCKWUDGIE</t>
  </si>
  <si>
    <t>C3000101217</t>
  </si>
  <si>
    <t>AMERICAN PHAROAH</t>
  </si>
  <si>
    <t>C3000101297</t>
  </si>
  <si>
    <t>LOWER BLUE</t>
  </si>
  <si>
    <t>C3000101663</t>
  </si>
  <si>
    <t>SPITTOON SORT 1</t>
  </si>
  <si>
    <t>C3000101751</t>
  </si>
  <si>
    <t>SPITTOON SORT 2</t>
  </si>
  <si>
    <t>C3000101752</t>
  </si>
  <si>
    <t>C3000101767</t>
  </si>
  <si>
    <t>SHALE CREEK</t>
  </si>
  <si>
    <t>C3000102022</t>
  </si>
  <si>
    <t>T3 CAMPRUN</t>
  </si>
  <si>
    <t>C3000102028</t>
  </si>
  <si>
    <t>GOODMAN 1</t>
  </si>
  <si>
    <t>C3000102255</t>
  </si>
  <si>
    <t>ARCHANGEL</t>
  </si>
  <si>
    <t>C3000102568</t>
  </si>
  <si>
    <t>CREEK CRICK</t>
  </si>
  <si>
    <t>C3000102796</t>
  </si>
  <si>
    <t>C3000102902</t>
  </si>
  <si>
    <t>C3000102903</t>
  </si>
  <si>
    <t>WATCHMEN</t>
  </si>
  <si>
    <t>C3000102946</t>
  </si>
  <si>
    <t>STELLA-JONES CORPORATION</t>
  </si>
  <si>
    <t>ONION</t>
  </si>
  <si>
    <t>C3000097288</t>
  </si>
  <si>
    <t>CASKEY EAST</t>
  </si>
  <si>
    <t>C3000100003</t>
  </si>
  <si>
    <t>Come On Down</t>
  </si>
  <si>
    <t>C3000100498</t>
  </si>
  <si>
    <t>Seattle Ridge</t>
  </si>
  <si>
    <t>C3000100499</t>
  </si>
  <si>
    <t>Holding Wood</t>
  </si>
  <si>
    <t>C3000101109</t>
  </si>
  <si>
    <t>BELL BOY SORT 10</t>
  </si>
  <si>
    <t>C3000101161</t>
  </si>
  <si>
    <t>STIMSON LUMBER CO</t>
  </si>
  <si>
    <t>REPEATER</t>
  </si>
  <si>
    <t>C3000100257</t>
  </si>
  <si>
    <t>SWANSON BARK &amp; WOOD PROD</t>
  </si>
  <si>
    <t>BELL BOY SORT 13</t>
  </si>
  <si>
    <t>C3000101164</t>
  </si>
  <si>
    <t>SYNERGY EXCAVATION</t>
  </si>
  <si>
    <t>BELL BOY SORT 14</t>
  </si>
  <si>
    <t>C3000101165</t>
  </si>
  <si>
    <t>TD WOOD RECOVERY</t>
  </si>
  <si>
    <t>CUMBERLAND CEDAR SAL</t>
  </si>
  <si>
    <t>C3000NW2007</t>
  </si>
  <si>
    <t>THE OESER COMPANY</t>
  </si>
  <si>
    <t>BELL BOY SORT 9</t>
  </si>
  <si>
    <t>C3000101160</t>
  </si>
  <si>
    <t>VICTOR JANDA</t>
  </si>
  <si>
    <t>C-2700 DIRECT</t>
  </si>
  <si>
    <t>C3000103633</t>
  </si>
  <si>
    <t>WEBSTER LOGGING, INC</t>
  </si>
  <si>
    <t>SOUTH CHICAGO</t>
  </si>
  <si>
    <t>C3000099255</t>
  </si>
  <si>
    <t>WESTERN FOREST PRODUCTS</t>
  </si>
  <si>
    <t>LIBERATOR</t>
  </si>
  <si>
    <t>C3000098354</t>
  </si>
  <si>
    <t>PICK UP STICKS</t>
  </si>
  <si>
    <t>C3000098580</t>
  </si>
  <si>
    <t>CHARLOTTE VRH RMZ</t>
  </si>
  <si>
    <t>C3000100783</t>
  </si>
  <si>
    <t>CAT GAME</t>
  </si>
  <si>
    <t>C3000101120</t>
  </si>
  <si>
    <t>SPITTOON SORT 4</t>
  </si>
  <si>
    <t>C3000101754</t>
  </si>
  <si>
    <t>SECRET SQUIRREL</t>
  </si>
  <si>
    <t>C3000101882</t>
  </si>
  <si>
    <t>WESTERN TIMBER INC</t>
  </si>
  <si>
    <t>JANEWAY VRH &amp; VDT</t>
  </si>
  <si>
    <t>C3000099049</t>
  </si>
  <si>
    <t>SPECIAL CHARACTERS</t>
  </si>
  <si>
    <t>C3000100607</t>
  </si>
  <si>
    <t>WILLIS ENTERPRISES</t>
  </si>
  <si>
    <t>SPITTOON SORT 10</t>
  </si>
  <si>
    <t>C3000101760</t>
  </si>
  <si>
    <t>As of June 30, 2022</t>
  </si>
  <si>
    <t>APS03CP3</t>
  </si>
  <si>
    <t>Total Remaining:</t>
  </si>
  <si>
    <t>Region</t>
  </si>
  <si>
    <t>Purchaser</t>
  </si>
  <si>
    <t>Sale Name</t>
  </si>
  <si>
    <t>Contract</t>
  </si>
  <si>
    <t>Sale Date</t>
  </si>
  <si>
    <t>End Date</t>
  </si>
  <si>
    <t>State of Washington</t>
  </si>
  <si>
    <t>Department of Natural Resources</t>
  </si>
  <si>
    <t>Sold</t>
  </si>
  <si>
    <t>Remaining</t>
  </si>
  <si>
    <t>Value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</si>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</sst>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6" fillId="0" borderId="0" xfId="0" applyFont="1"/>
    <xf numFmtId="3" fontId="16" fillId="0" borderId="0" xfId="0" applyNumberFormat="1" applyFont="1"/>
    <xf numFmtId="44" fontId="0" fillId="0" borderId="0" xfId="1" applyFont="1"/>
    <xf numFmtId="44" fontId="16" fillId="0" borderId="0" xfId="1" applyFont="1"/>
    <xf numFmtId="0" fontId="0" fillId="0" borderId="0" xfId="0" applyAlignment="1"/>
    <xf numFmtId="0" fontId="16" fillId="0" borderId="0" xfId="0" applyFont="1" applyAlignment="1">
      <alignment horizontal="center"/>
    </xf>
    <xf numFmtId="44" fontId="16" fillId="0" borderId="0" xfId="1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0"/>
  <sheetViews>
    <sheetView tabSelected="1" topLeftCell="A232" workbookViewId="0">
      <selection activeCell="J254" sqref="J254"/>
    </sheetView>
  </sheetViews>
  <sheetFormatPr defaultRowHeight="15" x14ac:dyDescent="0.25"/>
  <cols>
    <col min="1" max="1" width="18" bestFit="1" customWidth="1"/>
    <col min="2" max="2" width="30" bestFit="1" customWidth="1"/>
    <col min="3" max="3" width="24.85546875" bestFit="1" customWidth="1"/>
    <col min="4" max="4" width="13.5703125" bestFit="1" customWidth="1"/>
    <col min="5" max="5" width="12.140625" customWidth="1"/>
    <col min="6" max="6" width="10.7109375" bestFit="1" customWidth="1"/>
    <col min="7" max="7" width="14.28515625" style="7" bestFit="1" customWidth="1"/>
    <col min="8" max="8" width="8" bestFit="1" customWidth="1"/>
    <col min="9" max="9" width="6.5703125" hidden="1" customWidth="1"/>
    <col min="10" max="10" width="16.28515625" style="7" bestFit="1" customWidth="1"/>
    <col min="11" max="11" width="10.42578125" bestFit="1" customWidth="1"/>
  </cols>
  <sheetData>
    <row r="1" spans="1:11" x14ac:dyDescent="0.25">
      <c r="A1" s="3" t="s">
        <v>553</v>
      </c>
      <c r="C1" s="9"/>
      <c r="D1" s="9"/>
      <c r="E1" s="3" t="s">
        <v>561</v>
      </c>
      <c r="F1" s="9"/>
      <c r="G1" s="9"/>
      <c r="H1" s="9"/>
      <c r="I1" s="9"/>
      <c r="J1" s="9"/>
      <c r="K1" s="9"/>
    </row>
    <row r="2" spans="1:11" x14ac:dyDescent="0.25">
      <c r="A2" s="4">
        <v>44753</v>
      </c>
      <c r="C2" s="9"/>
      <c r="D2" s="9"/>
      <c r="E2" s="3" t="s">
        <v>562</v>
      </c>
      <c r="F2" s="9"/>
      <c r="G2" s="9"/>
      <c r="H2" s="9"/>
      <c r="I2" s="9"/>
      <c r="J2" s="9"/>
      <c r="K2" s="9"/>
    </row>
    <row r="3" spans="1:11" x14ac:dyDescent="0.25">
      <c r="C3" s="9"/>
      <c r="D3" s="9"/>
      <c r="E3" s="3" t="s">
        <v>0</v>
      </c>
      <c r="F3" s="9"/>
      <c r="G3" s="9"/>
      <c r="H3" s="9"/>
      <c r="I3" s="9"/>
      <c r="J3" s="9"/>
      <c r="K3" s="9"/>
    </row>
    <row r="4" spans="1:11" x14ac:dyDescent="0.25">
      <c r="C4" s="9"/>
      <c r="D4" s="9"/>
      <c r="E4" s="3" t="s">
        <v>552</v>
      </c>
      <c r="F4" s="9"/>
      <c r="G4" s="9"/>
      <c r="H4" s="9"/>
      <c r="I4" s="9"/>
      <c r="J4" s="9"/>
      <c r="K4" s="9"/>
    </row>
    <row r="6" spans="1:11" x14ac:dyDescent="0.25">
      <c r="G6" s="11" t="s">
        <v>563</v>
      </c>
      <c r="H6" s="10" t="s">
        <v>563</v>
      </c>
      <c r="I6" s="10"/>
      <c r="J6" s="11" t="s">
        <v>564</v>
      </c>
      <c r="K6" s="10" t="s">
        <v>564</v>
      </c>
    </row>
    <row r="7" spans="1:11" s="10" customFormat="1" x14ac:dyDescent="0.25">
      <c r="A7" s="10" t="s">
        <v>555</v>
      </c>
      <c r="B7" s="10" t="s">
        <v>556</v>
      </c>
      <c r="C7" s="10" t="s">
        <v>557</v>
      </c>
      <c r="D7" s="10" t="s">
        <v>558</v>
      </c>
      <c r="E7" s="10" t="s">
        <v>559</v>
      </c>
      <c r="F7" s="10" t="s">
        <v>560</v>
      </c>
      <c r="G7" s="11" t="s">
        <v>565</v>
      </c>
      <c r="H7" s="10" t="s">
        <v>566</v>
      </c>
      <c r="J7" s="11" t="s">
        <v>565</v>
      </c>
      <c r="K7" s="10" t="s">
        <v>566</v>
      </c>
    </row>
    <row r="8" spans="1:11" x14ac:dyDescent="0.25">
      <c r="A8" t="s">
        <v>1</v>
      </c>
      <c r="B8" t="s">
        <v>2</v>
      </c>
      <c r="C8" t="s">
        <v>3</v>
      </c>
      <c r="D8" t="s">
        <v>4</v>
      </c>
      <c r="E8" s="1">
        <v>43859</v>
      </c>
      <c r="F8" s="1">
        <v>45199</v>
      </c>
      <c r="G8" s="7">
        <v>949267.15</v>
      </c>
      <c r="H8" s="2">
        <v>4315</v>
      </c>
      <c r="I8" s="2">
        <f t="shared" ref="I8:I71" si="0">(G8)/(H8)</f>
        <v>219.99238702201623</v>
      </c>
      <c r="J8" s="7">
        <f t="shared" ref="J8:J71" si="1">(I8)*(K8)</f>
        <v>453844.29442641948</v>
      </c>
      <c r="K8" s="2">
        <v>2063</v>
      </c>
    </row>
    <row r="9" spans="1:11" x14ac:dyDescent="0.25">
      <c r="A9" t="s">
        <v>1</v>
      </c>
      <c r="B9" t="s">
        <v>2</v>
      </c>
      <c r="C9" t="s">
        <v>5</v>
      </c>
      <c r="D9" t="s">
        <v>6</v>
      </c>
      <c r="E9" s="1">
        <v>43887</v>
      </c>
      <c r="F9" s="1">
        <v>44849</v>
      </c>
      <c r="G9" s="7">
        <v>859877</v>
      </c>
      <c r="H9" s="2">
        <v>6432</v>
      </c>
      <c r="I9" s="2">
        <f t="shared" si="0"/>
        <v>133.68734452736319</v>
      </c>
      <c r="J9" s="7">
        <f t="shared" si="1"/>
        <v>133.68734452736319</v>
      </c>
      <c r="K9">
        <v>1</v>
      </c>
    </row>
    <row r="10" spans="1:11" x14ac:dyDescent="0.25">
      <c r="A10" t="s">
        <v>1</v>
      </c>
      <c r="B10" t="s">
        <v>2</v>
      </c>
      <c r="C10" t="s">
        <v>7</v>
      </c>
      <c r="D10" t="s">
        <v>8</v>
      </c>
      <c r="E10" s="1">
        <v>44545</v>
      </c>
      <c r="F10" s="1">
        <v>45230</v>
      </c>
      <c r="G10" s="7">
        <v>1276717.68</v>
      </c>
      <c r="H10" s="2">
        <v>4903</v>
      </c>
      <c r="I10" s="2">
        <f t="shared" si="0"/>
        <v>260.39520293697734</v>
      </c>
      <c r="J10" s="7">
        <f t="shared" si="1"/>
        <v>385384.90034672647</v>
      </c>
      <c r="K10" s="2">
        <v>1480</v>
      </c>
    </row>
    <row r="11" spans="1:11" x14ac:dyDescent="0.25">
      <c r="A11" t="s">
        <v>9</v>
      </c>
      <c r="B11" t="s">
        <v>2</v>
      </c>
      <c r="C11" t="s">
        <v>10</v>
      </c>
      <c r="D11" t="s">
        <v>11</v>
      </c>
      <c r="E11" s="1">
        <v>44518</v>
      </c>
      <c r="F11" s="1">
        <v>44773</v>
      </c>
      <c r="G11" s="7">
        <v>69117.3</v>
      </c>
      <c r="H11">
        <v>66</v>
      </c>
      <c r="I11" s="2">
        <f t="shared" si="0"/>
        <v>1047.2318181818182</v>
      </c>
      <c r="J11" s="7">
        <f t="shared" si="1"/>
        <v>70164.531818181815</v>
      </c>
      <c r="K11">
        <v>67</v>
      </c>
    </row>
    <row r="12" spans="1:11" x14ac:dyDescent="0.25">
      <c r="A12" t="s">
        <v>1</v>
      </c>
      <c r="B12" t="s">
        <v>2</v>
      </c>
      <c r="C12" t="s">
        <v>12</v>
      </c>
      <c r="D12" t="s">
        <v>13</v>
      </c>
      <c r="E12" s="1">
        <v>44615</v>
      </c>
      <c r="F12" s="1">
        <v>44946</v>
      </c>
      <c r="G12" s="7">
        <v>626538</v>
      </c>
      <c r="H12">
        <v>363</v>
      </c>
      <c r="I12" s="2">
        <f t="shared" si="0"/>
        <v>1726</v>
      </c>
      <c r="J12" s="7">
        <f t="shared" si="1"/>
        <v>628264</v>
      </c>
      <c r="K12">
        <v>364</v>
      </c>
    </row>
    <row r="13" spans="1:11" x14ac:dyDescent="0.25">
      <c r="A13" t="s">
        <v>14</v>
      </c>
      <c r="B13" t="s">
        <v>15</v>
      </c>
      <c r="C13" t="s">
        <v>16</v>
      </c>
      <c r="D13" t="s">
        <v>17</v>
      </c>
      <c r="E13" s="1">
        <v>44280</v>
      </c>
      <c r="F13" s="1">
        <v>44985</v>
      </c>
      <c r="G13" s="7">
        <v>1788427.5</v>
      </c>
      <c r="H13" s="2">
        <v>3648</v>
      </c>
      <c r="I13" s="2">
        <f t="shared" si="0"/>
        <v>490.24876644736844</v>
      </c>
      <c r="J13" s="7">
        <f t="shared" si="1"/>
        <v>490.24876644736844</v>
      </c>
      <c r="K13">
        <v>1</v>
      </c>
    </row>
    <row r="14" spans="1:11" x14ac:dyDescent="0.25">
      <c r="A14" t="s">
        <v>1</v>
      </c>
      <c r="B14" t="s">
        <v>18</v>
      </c>
      <c r="C14" t="s">
        <v>19</v>
      </c>
      <c r="D14" t="s">
        <v>20</v>
      </c>
      <c r="E14" s="1">
        <v>44279</v>
      </c>
      <c r="F14" s="1">
        <v>44865</v>
      </c>
      <c r="G14" s="7">
        <v>331800</v>
      </c>
      <c r="H14" s="2">
        <v>1853</v>
      </c>
      <c r="I14" s="2">
        <f t="shared" si="0"/>
        <v>179.06098219104155</v>
      </c>
      <c r="J14" s="7">
        <f t="shared" si="1"/>
        <v>179.06098219104155</v>
      </c>
      <c r="K14">
        <v>1</v>
      </c>
    </row>
    <row r="15" spans="1:11" x14ac:dyDescent="0.25">
      <c r="A15" t="s">
        <v>9</v>
      </c>
      <c r="B15" t="s">
        <v>21</v>
      </c>
      <c r="C15" t="s">
        <v>22</v>
      </c>
      <c r="D15" t="s">
        <v>23</v>
      </c>
      <c r="E15" s="1">
        <v>44707</v>
      </c>
      <c r="F15" s="1">
        <v>44849</v>
      </c>
      <c r="G15" s="7">
        <v>248290.78</v>
      </c>
      <c r="H15">
        <v>562</v>
      </c>
      <c r="I15" s="2">
        <f t="shared" si="0"/>
        <v>441.79854092526688</v>
      </c>
      <c r="J15" s="7">
        <f t="shared" si="1"/>
        <v>248732.57854092526</v>
      </c>
      <c r="K15">
        <v>563</v>
      </c>
    </row>
    <row r="16" spans="1:11" x14ac:dyDescent="0.25">
      <c r="A16" t="s">
        <v>24</v>
      </c>
      <c r="B16" t="s">
        <v>25</v>
      </c>
      <c r="C16" t="s">
        <v>26</v>
      </c>
      <c r="D16" t="s">
        <v>27</v>
      </c>
      <c r="E16" s="1">
        <v>44314</v>
      </c>
      <c r="F16" s="1">
        <v>44755</v>
      </c>
      <c r="G16" s="7">
        <v>254053.4</v>
      </c>
      <c r="H16">
        <v>385</v>
      </c>
      <c r="I16" s="2">
        <f t="shared" si="0"/>
        <v>659.87896103896105</v>
      </c>
      <c r="J16" s="7">
        <f t="shared" si="1"/>
        <v>659.87896103896105</v>
      </c>
      <c r="K16">
        <v>1</v>
      </c>
    </row>
    <row r="17" spans="1:11" x14ac:dyDescent="0.25">
      <c r="A17" t="s">
        <v>24</v>
      </c>
      <c r="B17" t="s">
        <v>25</v>
      </c>
      <c r="C17" t="s">
        <v>28</v>
      </c>
      <c r="D17" t="s">
        <v>29</v>
      </c>
      <c r="E17" s="1">
        <v>44314</v>
      </c>
      <c r="F17" s="1">
        <v>44755</v>
      </c>
      <c r="G17" s="7">
        <v>403271.88</v>
      </c>
      <c r="H17">
        <v>690</v>
      </c>
      <c r="I17" s="2">
        <f t="shared" si="0"/>
        <v>584.452</v>
      </c>
      <c r="J17" s="7">
        <f t="shared" si="1"/>
        <v>584.452</v>
      </c>
      <c r="K17">
        <v>1</v>
      </c>
    </row>
    <row r="18" spans="1:11" x14ac:dyDescent="0.25">
      <c r="A18" t="s">
        <v>9</v>
      </c>
      <c r="B18" t="s">
        <v>25</v>
      </c>
      <c r="C18" t="s">
        <v>30</v>
      </c>
      <c r="D18" t="s">
        <v>31</v>
      </c>
      <c r="E18" s="1">
        <v>44518</v>
      </c>
      <c r="F18" s="1">
        <v>44773</v>
      </c>
      <c r="G18" s="7">
        <v>336713.36</v>
      </c>
      <c r="H18">
        <v>660</v>
      </c>
      <c r="I18" s="2">
        <f t="shared" si="0"/>
        <v>510.17175757575757</v>
      </c>
      <c r="J18" s="7">
        <f t="shared" si="1"/>
        <v>337223.53175757575</v>
      </c>
      <c r="K18">
        <v>661</v>
      </c>
    </row>
    <row r="19" spans="1:11" x14ac:dyDescent="0.25">
      <c r="A19" t="s">
        <v>9</v>
      </c>
      <c r="B19" t="s">
        <v>25</v>
      </c>
      <c r="C19" t="s">
        <v>22</v>
      </c>
      <c r="D19" t="s">
        <v>32</v>
      </c>
      <c r="E19" s="1">
        <v>44707</v>
      </c>
      <c r="F19" s="1">
        <v>44849</v>
      </c>
      <c r="G19" s="7">
        <v>187441.07</v>
      </c>
      <c r="H19">
        <v>242</v>
      </c>
      <c r="I19" s="2">
        <f t="shared" si="0"/>
        <v>774.5498760330579</v>
      </c>
      <c r="J19" s="7">
        <f t="shared" si="1"/>
        <v>188215.61987603307</v>
      </c>
      <c r="K19">
        <v>243</v>
      </c>
    </row>
    <row r="20" spans="1:11" x14ac:dyDescent="0.25">
      <c r="A20" t="s">
        <v>9</v>
      </c>
      <c r="B20" t="s">
        <v>33</v>
      </c>
      <c r="C20" t="s">
        <v>34</v>
      </c>
      <c r="D20" t="s">
        <v>35</v>
      </c>
      <c r="E20" s="1">
        <v>44518</v>
      </c>
      <c r="F20" s="1">
        <v>44773</v>
      </c>
      <c r="G20" s="7">
        <v>43809.27</v>
      </c>
      <c r="H20">
        <v>292</v>
      </c>
      <c r="I20" s="2">
        <f t="shared" si="0"/>
        <v>150.03174657534245</v>
      </c>
      <c r="J20" s="7">
        <f t="shared" si="1"/>
        <v>43959.301746575336</v>
      </c>
      <c r="K20">
        <v>293</v>
      </c>
    </row>
    <row r="21" spans="1:11" x14ac:dyDescent="0.25">
      <c r="A21" t="s">
        <v>36</v>
      </c>
      <c r="B21" t="s">
        <v>37</v>
      </c>
      <c r="C21" t="s">
        <v>38</v>
      </c>
      <c r="D21" t="s">
        <v>39</v>
      </c>
      <c r="E21" s="1">
        <v>44516</v>
      </c>
      <c r="F21" s="1">
        <v>45230</v>
      </c>
      <c r="G21" s="7">
        <v>2658505</v>
      </c>
      <c r="H21" s="2">
        <v>6149</v>
      </c>
      <c r="I21" s="2">
        <f t="shared" si="0"/>
        <v>432.34753618474548</v>
      </c>
      <c r="J21" s="7">
        <f t="shared" si="1"/>
        <v>2658937.3475361848</v>
      </c>
      <c r="K21" s="2">
        <v>6150</v>
      </c>
    </row>
    <row r="22" spans="1:11" x14ac:dyDescent="0.25">
      <c r="A22" t="s">
        <v>36</v>
      </c>
      <c r="B22" t="s">
        <v>40</v>
      </c>
      <c r="C22" t="s">
        <v>41</v>
      </c>
      <c r="D22" t="s">
        <v>42</v>
      </c>
      <c r="E22" s="1">
        <v>44544</v>
      </c>
      <c r="F22" s="1">
        <v>45230</v>
      </c>
      <c r="G22" s="7">
        <v>2605197.29</v>
      </c>
      <c r="H22" s="2">
        <v>4963</v>
      </c>
      <c r="I22" s="2">
        <f t="shared" si="0"/>
        <v>524.92389482168039</v>
      </c>
      <c r="J22" s="7">
        <f t="shared" si="1"/>
        <v>1049.8477896433608</v>
      </c>
      <c r="K22">
        <v>2</v>
      </c>
    </row>
    <row r="23" spans="1:11" x14ac:dyDescent="0.25">
      <c r="A23" t="s">
        <v>24</v>
      </c>
      <c r="B23" t="s">
        <v>43</v>
      </c>
      <c r="C23" t="s">
        <v>44</v>
      </c>
      <c r="D23" t="s">
        <v>45</v>
      </c>
      <c r="E23" s="1">
        <v>44314</v>
      </c>
      <c r="F23" s="1">
        <v>44755</v>
      </c>
      <c r="G23" s="7">
        <v>672133.69</v>
      </c>
      <c r="H23">
        <v>397</v>
      </c>
      <c r="I23" s="2">
        <f t="shared" si="0"/>
        <v>1693.0319647355163</v>
      </c>
      <c r="J23" s="7">
        <f t="shared" si="1"/>
        <v>1693.0319647355163</v>
      </c>
      <c r="K23">
        <v>1</v>
      </c>
    </row>
    <row r="24" spans="1:11" x14ac:dyDescent="0.25">
      <c r="A24" t="s">
        <v>1</v>
      </c>
      <c r="B24" t="s">
        <v>46</v>
      </c>
      <c r="C24" t="s">
        <v>47</v>
      </c>
      <c r="D24" t="s">
        <v>48</v>
      </c>
      <c r="E24" s="1">
        <v>43978</v>
      </c>
      <c r="F24" s="1">
        <v>44865</v>
      </c>
      <c r="G24" s="7">
        <v>2700000</v>
      </c>
      <c r="H24" s="2">
        <v>6925</v>
      </c>
      <c r="I24" s="2">
        <f t="shared" si="0"/>
        <v>389.89169675090255</v>
      </c>
      <c r="J24" s="7">
        <f t="shared" si="1"/>
        <v>389.89169675090255</v>
      </c>
      <c r="K24">
        <v>1</v>
      </c>
    </row>
    <row r="25" spans="1:11" x14ac:dyDescent="0.25">
      <c r="A25" t="s">
        <v>1</v>
      </c>
      <c r="B25" t="s">
        <v>49</v>
      </c>
      <c r="C25" t="s">
        <v>12</v>
      </c>
      <c r="D25" t="s">
        <v>50</v>
      </c>
      <c r="E25" s="1">
        <v>44615</v>
      </c>
      <c r="F25" s="1">
        <v>44946</v>
      </c>
      <c r="G25" s="7">
        <v>6097.14</v>
      </c>
      <c r="H25">
        <v>21</v>
      </c>
      <c r="I25" s="2">
        <f t="shared" si="0"/>
        <v>290.34000000000003</v>
      </c>
      <c r="J25" s="7">
        <f t="shared" si="1"/>
        <v>6387.4800000000005</v>
      </c>
      <c r="K25">
        <v>22</v>
      </c>
    </row>
    <row r="26" spans="1:11" x14ac:dyDescent="0.25">
      <c r="A26" t="s">
        <v>24</v>
      </c>
      <c r="B26" t="s">
        <v>51</v>
      </c>
      <c r="C26" t="s">
        <v>52</v>
      </c>
      <c r="D26" t="s">
        <v>53</v>
      </c>
      <c r="E26" s="1">
        <v>44496</v>
      </c>
      <c r="F26" s="1">
        <v>45016</v>
      </c>
      <c r="G26" s="7">
        <v>555700</v>
      </c>
      <c r="H26">
        <v>971</v>
      </c>
      <c r="I26" s="2">
        <f t="shared" si="0"/>
        <v>572.29660144181253</v>
      </c>
      <c r="J26" s="7">
        <f t="shared" si="1"/>
        <v>1716.8898043254376</v>
      </c>
      <c r="K26">
        <v>3</v>
      </c>
    </row>
    <row r="27" spans="1:11" x14ac:dyDescent="0.25">
      <c r="A27" t="s">
        <v>24</v>
      </c>
      <c r="B27" t="s">
        <v>51</v>
      </c>
      <c r="C27" t="s">
        <v>54</v>
      </c>
      <c r="D27" t="s">
        <v>55</v>
      </c>
      <c r="E27" s="1">
        <v>44517</v>
      </c>
      <c r="F27" s="1">
        <v>45382</v>
      </c>
      <c r="G27" s="7">
        <v>675025.01</v>
      </c>
      <c r="H27" s="2">
        <v>2429</v>
      </c>
      <c r="I27" s="2">
        <f t="shared" si="0"/>
        <v>277.90243310004115</v>
      </c>
      <c r="J27" s="7">
        <f t="shared" si="1"/>
        <v>64751.266912309591</v>
      </c>
      <c r="K27">
        <v>233</v>
      </c>
    </row>
    <row r="28" spans="1:11" x14ac:dyDescent="0.25">
      <c r="A28" t="s">
        <v>24</v>
      </c>
      <c r="B28" t="s">
        <v>56</v>
      </c>
      <c r="C28" t="s">
        <v>57</v>
      </c>
      <c r="D28" t="s">
        <v>58</v>
      </c>
      <c r="E28" s="1">
        <v>44342</v>
      </c>
      <c r="F28" s="1">
        <v>44755</v>
      </c>
      <c r="G28" s="7">
        <v>0.01</v>
      </c>
      <c r="H28">
        <v>230</v>
      </c>
      <c r="I28" s="2">
        <f t="shared" si="0"/>
        <v>4.347826086956522E-5</v>
      </c>
      <c r="J28" s="7">
        <f t="shared" si="1"/>
        <v>4.347826086956522E-5</v>
      </c>
      <c r="K28">
        <v>1</v>
      </c>
    </row>
    <row r="29" spans="1:11" x14ac:dyDescent="0.25">
      <c r="A29" t="s">
        <v>9</v>
      </c>
      <c r="B29" t="s">
        <v>59</v>
      </c>
      <c r="C29" t="s">
        <v>60</v>
      </c>
      <c r="D29" t="s">
        <v>61</v>
      </c>
      <c r="E29" s="1">
        <v>44434</v>
      </c>
      <c r="F29" s="1">
        <v>44757</v>
      </c>
      <c r="G29" s="7">
        <v>13245.66</v>
      </c>
      <c r="H29">
        <v>149</v>
      </c>
      <c r="I29" s="2">
        <f t="shared" si="0"/>
        <v>88.897046979865777</v>
      </c>
      <c r="J29" s="7">
        <f t="shared" si="1"/>
        <v>13334.557046979866</v>
      </c>
      <c r="K29">
        <v>150</v>
      </c>
    </row>
    <row r="30" spans="1:11" x14ac:dyDescent="0.25">
      <c r="A30" t="s">
        <v>9</v>
      </c>
      <c r="B30" t="s">
        <v>59</v>
      </c>
      <c r="C30" t="s">
        <v>60</v>
      </c>
      <c r="D30" t="s">
        <v>62</v>
      </c>
      <c r="E30" s="1">
        <v>44434</v>
      </c>
      <c r="F30" s="1">
        <v>44757</v>
      </c>
      <c r="G30" s="7">
        <v>4889.34</v>
      </c>
      <c r="H30">
        <v>55</v>
      </c>
      <c r="I30" s="2">
        <f t="shared" si="0"/>
        <v>88.897090909090906</v>
      </c>
      <c r="J30" s="7">
        <f t="shared" si="1"/>
        <v>4978.2370909090905</v>
      </c>
      <c r="K30">
        <v>56</v>
      </c>
    </row>
    <row r="31" spans="1:11" x14ac:dyDescent="0.25">
      <c r="A31" t="s">
        <v>9</v>
      </c>
      <c r="B31" t="s">
        <v>59</v>
      </c>
      <c r="C31" t="s">
        <v>60</v>
      </c>
      <c r="D31" t="s">
        <v>63</v>
      </c>
      <c r="E31" s="1">
        <v>44434</v>
      </c>
      <c r="F31" s="1">
        <v>44757</v>
      </c>
      <c r="G31" s="7">
        <v>1509.66</v>
      </c>
      <c r="H31">
        <v>9</v>
      </c>
      <c r="I31" s="2">
        <f t="shared" si="0"/>
        <v>167.74</v>
      </c>
      <c r="J31" s="7">
        <f t="shared" si="1"/>
        <v>1677.4</v>
      </c>
      <c r="K31">
        <v>10</v>
      </c>
    </row>
    <row r="32" spans="1:11" x14ac:dyDescent="0.25">
      <c r="A32" t="s">
        <v>9</v>
      </c>
      <c r="B32" t="s">
        <v>59</v>
      </c>
      <c r="C32" t="s">
        <v>22</v>
      </c>
      <c r="D32" t="s">
        <v>64</v>
      </c>
      <c r="E32" s="1">
        <v>44707</v>
      </c>
      <c r="F32" s="1">
        <v>44849</v>
      </c>
      <c r="G32" s="7">
        <v>2327.04</v>
      </c>
      <c r="H32">
        <v>92</v>
      </c>
      <c r="I32" s="2">
        <f t="shared" si="0"/>
        <v>25.293913043478259</v>
      </c>
      <c r="J32" s="7">
        <f t="shared" si="1"/>
        <v>2352.3339130434779</v>
      </c>
      <c r="K32">
        <v>93</v>
      </c>
    </row>
    <row r="33" spans="1:11" x14ac:dyDescent="0.25">
      <c r="A33" t="s">
        <v>24</v>
      </c>
      <c r="B33" t="s">
        <v>65</v>
      </c>
      <c r="C33" t="s">
        <v>66</v>
      </c>
      <c r="D33" t="s">
        <v>67</v>
      </c>
      <c r="E33" s="1">
        <v>44314</v>
      </c>
      <c r="F33" s="1">
        <v>44755</v>
      </c>
      <c r="G33" s="7">
        <v>145773.6</v>
      </c>
      <c r="H33">
        <v>324</v>
      </c>
      <c r="I33" s="2">
        <f t="shared" si="0"/>
        <v>449.91851851851851</v>
      </c>
      <c r="J33" s="7">
        <f t="shared" si="1"/>
        <v>449.91851851851851</v>
      </c>
      <c r="K33">
        <v>1</v>
      </c>
    </row>
    <row r="34" spans="1:11" x14ac:dyDescent="0.25">
      <c r="A34" t="s">
        <v>9</v>
      </c>
      <c r="B34" t="s">
        <v>65</v>
      </c>
      <c r="C34" t="s">
        <v>68</v>
      </c>
      <c r="D34" t="s">
        <v>69</v>
      </c>
      <c r="E34" s="1">
        <v>44518</v>
      </c>
      <c r="F34" s="1">
        <v>44773</v>
      </c>
      <c r="G34" s="7">
        <v>489900.03</v>
      </c>
      <c r="H34" s="2">
        <v>1113</v>
      </c>
      <c r="I34" s="2">
        <f t="shared" si="0"/>
        <v>440.16175202156336</v>
      </c>
      <c r="J34" s="7">
        <f t="shared" si="1"/>
        <v>490340.19175202161</v>
      </c>
      <c r="K34" s="2">
        <v>1114</v>
      </c>
    </row>
    <row r="35" spans="1:11" x14ac:dyDescent="0.25">
      <c r="A35" t="s">
        <v>36</v>
      </c>
      <c r="B35" t="s">
        <v>70</v>
      </c>
      <c r="C35" t="s">
        <v>71</v>
      </c>
      <c r="D35" t="s">
        <v>72</v>
      </c>
      <c r="E35" s="1">
        <v>43914</v>
      </c>
      <c r="F35" s="1">
        <v>44865</v>
      </c>
      <c r="G35" s="7">
        <v>1905100.33</v>
      </c>
      <c r="H35" s="2">
        <v>5714</v>
      </c>
      <c r="I35" s="2">
        <f t="shared" si="0"/>
        <v>333.40922821141061</v>
      </c>
      <c r="J35" s="7">
        <f t="shared" si="1"/>
        <v>1519012.4437311867</v>
      </c>
      <c r="K35" s="2">
        <v>4556</v>
      </c>
    </row>
    <row r="36" spans="1:11" x14ac:dyDescent="0.25">
      <c r="A36" t="s">
        <v>9</v>
      </c>
      <c r="B36" t="s">
        <v>70</v>
      </c>
      <c r="C36" t="s">
        <v>73</v>
      </c>
      <c r="D36" t="s">
        <v>74</v>
      </c>
      <c r="E36" s="1">
        <v>44518</v>
      </c>
      <c r="F36" s="1">
        <v>45230</v>
      </c>
      <c r="G36" s="7">
        <v>2653147.5099999998</v>
      </c>
      <c r="H36" s="2">
        <v>7269</v>
      </c>
      <c r="I36" s="2">
        <f t="shared" si="0"/>
        <v>364.99484248177185</v>
      </c>
      <c r="J36" s="7">
        <f t="shared" si="1"/>
        <v>2653512.5048424816</v>
      </c>
      <c r="K36" s="2">
        <v>7270</v>
      </c>
    </row>
    <row r="37" spans="1:11" x14ac:dyDescent="0.25">
      <c r="A37" t="s">
        <v>24</v>
      </c>
      <c r="B37" t="s">
        <v>70</v>
      </c>
      <c r="C37" t="s">
        <v>75</v>
      </c>
      <c r="D37" t="s">
        <v>76</v>
      </c>
      <c r="E37" s="1">
        <v>43306</v>
      </c>
      <c r="F37" s="1">
        <v>45036</v>
      </c>
      <c r="G37" s="7">
        <v>665484.80000000005</v>
      </c>
      <c r="H37" s="2">
        <v>2579</v>
      </c>
      <c r="I37" s="2">
        <f t="shared" si="0"/>
        <v>258.03986041101206</v>
      </c>
      <c r="J37" s="7">
        <f t="shared" si="1"/>
        <v>64251.925242342004</v>
      </c>
      <c r="K37">
        <v>249</v>
      </c>
    </row>
    <row r="38" spans="1:11" x14ac:dyDescent="0.25">
      <c r="A38" t="s">
        <v>24</v>
      </c>
      <c r="B38" t="s">
        <v>70</v>
      </c>
      <c r="C38" t="s">
        <v>77</v>
      </c>
      <c r="D38" t="s">
        <v>78</v>
      </c>
      <c r="E38" s="1">
        <v>43250</v>
      </c>
      <c r="F38" s="1">
        <v>45016</v>
      </c>
      <c r="G38" s="7">
        <v>1391655.19</v>
      </c>
      <c r="H38" s="2">
        <v>4205</v>
      </c>
      <c r="I38" s="2">
        <f t="shared" si="0"/>
        <v>330.9524827586207</v>
      </c>
      <c r="J38" s="7">
        <f t="shared" si="1"/>
        <v>135690.5179310345</v>
      </c>
      <c r="K38">
        <v>410</v>
      </c>
    </row>
    <row r="39" spans="1:11" x14ac:dyDescent="0.25">
      <c r="A39" t="s">
        <v>36</v>
      </c>
      <c r="B39" t="s">
        <v>70</v>
      </c>
      <c r="C39" t="s">
        <v>79</v>
      </c>
      <c r="D39" t="s">
        <v>80</v>
      </c>
      <c r="E39" s="1">
        <v>43767</v>
      </c>
      <c r="F39" s="1">
        <v>44865</v>
      </c>
      <c r="G39" s="7">
        <v>820738.12</v>
      </c>
      <c r="H39" s="2">
        <v>3735</v>
      </c>
      <c r="I39" s="2">
        <f t="shared" si="0"/>
        <v>219.74246854082998</v>
      </c>
      <c r="J39" s="7">
        <f t="shared" si="1"/>
        <v>353126.14694511378</v>
      </c>
      <c r="K39" s="2">
        <v>1607</v>
      </c>
    </row>
    <row r="40" spans="1:11" x14ac:dyDescent="0.25">
      <c r="A40" t="s">
        <v>9</v>
      </c>
      <c r="B40" t="s">
        <v>70</v>
      </c>
      <c r="C40" t="s">
        <v>81</v>
      </c>
      <c r="D40" t="s">
        <v>82</v>
      </c>
      <c r="E40" s="1">
        <v>44154</v>
      </c>
      <c r="F40" s="1">
        <v>44865</v>
      </c>
      <c r="G40" s="7">
        <v>2055861.01</v>
      </c>
      <c r="H40" s="2">
        <v>5259</v>
      </c>
      <c r="I40" s="2">
        <f t="shared" si="0"/>
        <v>390.9224206122837</v>
      </c>
      <c r="J40" s="7">
        <f t="shared" si="1"/>
        <v>1082464.1826754136</v>
      </c>
      <c r="K40" s="2">
        <v>2769</v>
      </c>
    </row>
    <row r="41" spans="1:11" x14ac:dyDescent="0.25">
      <c r="A41" t="s">
        <v>24</v>
      </c>
      <c r="B41" t="s">
        <v>70</v>
      </c>
      <c r="C41" t="s">
        <v>83</v>
      </c>
      <c r="D41" t="s">
        <v>84</v>
      </c>
      <c r="E41" s="1">
        <v>44132</v>
      </c>
      <c r="F41" s="1">
        <v>45016</v>
      </c>
      <c r="G41" s="7">
        <v>1469276.31</v>
      </c>
      <c r="H41" s="2">
        <v>4255</v>
      </c>
      <c r="I41" s="2">
        <f t="shared" si="0"/>
        <v>345.30583078730905</v>
      </c>
      <c r="J41" s="7">
        <f t="shared" si="1"/>
        <v>144337.83726909518</v>
      </c>
      <c r="K41">
        <v>418</v>
      </c>
    </row>
    <row r="42" spans="1:11" x14ac:dyDescent="0.25">
      <c r="A42" t="s">
        <v>36</v>
      </c>
      <c r="B42" t="s">
        <v>70</v>
      </c>
      <c r="C42" t="s">
        <v>85</v>
      </c>
      <c r="D42" t="s">
        <v>86</v>
      </c>
      <c r="E42" s="1">
        <v>44152</v>
      </c>
      <c r="F42" s="1">
        <v>44865</v>
      </c>
      <c r="G42" s="7">
        <v>1322250.57</v>
      </c>
      <c r="H42" s="2">
        <v>3665</v>
      </c>
      <c r="I42" s="2">
        <f t="shared" si="0"/>
        <v>360.77778171896318</v>
      </c>
      <c r="J42" s="7">
        <f t="shared" si="1"/>
        <v>933332.12130695779</v>
      </c>
      <c r="K42" s="2">
        <v>2587</v>
      </c>
    </row>
    <row r="43" spans="1:11" x14ac:dyDescent="0.25">
      <c r="A43" t="s">
        <v>24</v>
      </c>
      <c r="B43" t="s">
        <v>70</v>
      </c>
      <c r="C43" t="s">
        <v>87</v>
      </c>
      <c r="D43" t="s">
        <v>88</v>
      </c>
      <c r="E43" s="1">
        <v>43915</v>
      </c>
      <c r="F43" s="1">
        <v>45016</v>
      </c>
      <c r="G43" s="7">
        <v>690026.06</v>
      </c>
      <c r="H43" s="2">
        <v>2811</v>
      </c>
      <c r="I43" s="2">
        <f t="shared" si="0"/>
        <v>245.47351832088228</v>
      </c>
      <c r="J43" s="7">
        <f t="shared" si="1"/>
        <v>66523.323464959103</v>
      </c>
      <c r="K43">
        <v>271</v>
      </c>
    </row>
    <row r="44" spans="1:11" x14ac:dyDescent="0.25">
      <c r="A44" t="s">
        <v>9</v>
      </c>
      <c r="B44" t="s">
        <v>70</v>
      </c>
      <c r="C44" t="s">
        <v>89</v>
      </c>
      <c r="D44" t="s">
        <v>90</v>
      </c>
      <c r="E44" s="1">
        <v>43860</v>
      </c>
      <c r="F44" s="1">
        <v>44865</v>
      </c>
      <c r="G44" s="7">
        <v>1979697.73</v>
      </c>
      <c r="H44" s="2">
        <v>6242</v>
      </c>
      <c r="I44" s="2">
        <f t="shared" si="0"/>
        <v>317.15759852611342</v>
      </c>
      <c r="J44" s="7">
        <f t="shared" si="1"/>
        <v>1965742.7956648509</v>
      </c>
      <c r="K44" s="2">
        <v>6198</v>
      </c>
    </row>
    <row r="45" spans="1:11" x14ac:dyDescent="0.25">
      <c r="A45" t="s">
        <v>24</v>
      </c>
      <c r="B45" t="s">
        <v>70</v>
      </c>
      <c r="C45" t="s">
        <v>91</v>
      </c>
      <c r="D45" t="s">
        <v>92</v>
      </c>
      <c r="E45" s="1">
        <v>44517</v>
      </c>
      <c r="F45" s="1">
        <v>45747</v>
      </c>
      <c r="G45" s="7">
        <v>804651.64</v>
      </c>
      <c r="H45" s="2">
        <v>3004</v>
      </c>
      <c r="I45" s="2">
        <f t="shared" si="0"/>
        <v>267.86006657789613</v>
      </c>
      <c r="J45" s="7">
        <f t="shared" si="1"/>
        <v>804919.50006657792</v>
      </c>
      <c r="K45" s="2">
        <v>3005</v>
      </c>
    </row>
    <row r="46" spans="1:11" x14ac:dyDescent="0.25">
      <c r="A46" t="s">
        <v>24</v>
      </c>
      <c r="B46" t="s">
        <v>70</v>
      </c>
      <c r="C46" t="s">
        <v>93</v>
      </c>
      <c r="D46" t="s">
        <v>94</v>
      </c>
      <c r="E46" s="1">
        <v>43950</v>
      </c>
      <c r="F46" s="1">
        <v>45016</v>
      </c>
      <c r="G46" s="7">
        <v>3404494.67</v>
      </c>
      <c r="H46" s="2">
        <v>7778</v>
      </c>
      <c r="I46" s="2">
        <f t="shared" si="0"/>
        <v>437.70823733607608</v>
      </c>
      <c r="J46" s="7">
        <f t="shared" si="1"/>
        <v>437.70823733607608</v>
      </c>
      <c r="K46">
        <v>1</v>
      </c>
    </row>
    <row r="47" spans="1:11" x14ac:dyDescent="0.25">
      <c r="A47" t="s">
        <v>24</v>
      </c>
      <c r="B47" t="s">
        <v>70</v>
      </c>
      <c r="C47" t="s">
        <v>95</v>
      </c>
      <c r="D47" t="s">
        <v>96</v>
      </c>
      <c r="E47" s="1">
        <v>44223</v>
      </c>
      <c r="F47" s="1">
        <v>45016</v>
      </c>
      <c r="G47" s="7">
        <v>3616792.83</v>
      </c>
      <c r="H47" s="2">
        <v>5661</v>
      </c>
      <c r="I47" s="2">
        <f t="shared" si="0"/>
        <v>638.89645468998413</v>
      </c>
      <c r="J47" s="7">
        <f t="shared" si="1"/>
        <v>638.89645468998413</v>
      </c>
      <c r="K47">
        <v>1</v>
      </c>
    </row>
    <row r="48" spans="1:11" x14ac:dyDescent="0.25">
      <c r="A48" t="s">
        <v>9</v>
      </c>
      <c r="B48" t="s">
        <v>70</v>
      </c>
      <c r="C48" t="s">
        <v>97</v>
      </c>
      <c r="D48" t="s">
        <v>98</v>
      </c>
      <c r="E48" s="1">
        <v>44133</v>
      </c>
      <c r="F48" s="1">
        <v>44865</v>
      </c>
      <c r="G48" s="7">
        <v>2702875.25</v>
      </c>
      <c r="H48" s="2">
        <v>6229</v>
      </c>
      <c r="I48" s="2">
        <f t="shared" si="0"/>
        <v>433.91800449510356</v>
      </c>
      <c r="J48" s="7">
        <f t="shared" si="1"/>
        <v>433.91800449510356</v>
      </c>
      <c r="K48">
        <v>1</v>
      </c>
    </row>
    <row r="49" spans="1:11" x14ac:dyDescent="0.25">
      <c r="A49" t="s">
        <v>24</v>
      </c>
      <c r="B49" t="s">
        <v>70</v>
      </c>
      <c r="C49" t="s">
        <v>99</v>
      </c>
      <c r="D49" t="s">
        <v>100</v>
      </c>
      <c r="E49" s="1">
        <v>44314</v>
      </c>
      <c r="F49" s="1">
        <v>45382</v>
      </c>
      <c r="G49" s="7">
        <v>1943501</v>
      </c>
      <c r="H49" s="2">
        <v>4201</v>
      </c>
      <c r="I49" s="2">
        <f t="shared" si="0"/>
        <v>462.62818376577007</v>
      </c>
      <c r="J49" s="7">
        <f t="shared" si="1"/>
        <v>191065.43989526303</v>
      </c>
      <c r="K49">
        <v>413</v>
      </c>
    </row>
    <row r="50" spans="1:11" x14ac:dyDescent="0.25">
      <c r="A50" t="s">
        <v>24</v>
      </c>
      <c r="B50" t="s">
        <v>70</v>
      </c>
      <c r="C50" t="s">
        <v>101</v>
      </c>
      <c r="D50" t="s">
        <v>102</v>
      </c>
      <c r="E50" s="1">
        <v>44132</v>
      </c>
      <c r="F50" s="1">
        <v>45016</v>
      </c>
      <c r="G50" s="7">
        <v>1483555.33</v>
      </c>
      <c r="H50" s="2">
        <v>2546</v>
      </c>
      <c r="I50" s="2">
        <f t="shared" si="0"/>
        <v>582.70044383346431</v>
      </c>
      <c r="J50" s="7">
        <f t="shared" si="1"/>
        <v>1484138.0304438337</v>
      </c>
      <c r="K50" s="2">
        <v>2547</v>
      </c>
    </row>
    <row r="51" spans="1:11" x14ac:dyDescent="0.25">
      <c r="A51" t="s">
        <v>24</v>
      </c>
      <c r="B51" t="s">
        <v>70</v>
      </c>
      <c r="C51" t="s">
        <v>103</v>
      </c>
      <c r="D51" t="s">
        <v>104</v>
      </c>
      <c r="E51" s="1">
        <v>44181</v>
      </c>
      <c r="F51" s="1">
        <v>45016</v>
      </c>
      <c r="G51" s="7">
        <v>781634.03</v>
      </c>
      <c r="H51" s="2">
        <v>1763</v>
      </c>
      <c r="I51" s="2">
        <f t="shared" si="0"/>
        <v>443.35452637549633</v>
      </c>
      <c r="J51" s="7">
        <f t="shared" si="1"/>
        <v>443.35452637549633</v>
      </c>
      <c r="K51">
        <v>1</v>
      </c>
    </row>
    <row r="52" spans="1:11" x14ac:dyDescent="0.25">
      <c r="A52" t="s">
        <v>9</v>
      </c>
      <c r="B52" t="s">
        <v>70</v>
      </c>
      <c r="C52" t="s">
        <v>105</v>
      </c>
      <c r="D52" t="s">
        <v>106</v>
      </c>
      <c r="E52" s="1">
        <v>44469</v>
      </c>
      <c r="F52" s="1">
        <v>45596</v>
      </c>
      <c r="G52" s="7">
        <v>2187037.94</v>
      </c>
      <c r="H52" s="2">
        <v>6654</v>
      </c>
      <c r="I52" s="2">
        <f t="shared" si="0"/>
        <v>328.68018334836188</v>
      </c>
      <c r="J52" s="7">
        <f t="shared" si="1"/>
        <v>2187366.6201833482</v>
      </c>
      <c r="K52" s="2">
        <v>6655</v>
      </c>
    </row>
    <row r="53" spans="1:11" x14ac:dyDescent="0.25">
      <c r="A53" t="s">
        <v>36</v>
      </c>
      <c r="B53" t="s">
        <v>70</v>
      </c>
      <c r="C53" t="s">
        <v>107</v>
      </c>
      <c r="D53" t="s">
        <v>108</v>
      </c>
      <c r="E53" s="1">
        <v>44705</v>
      </c>
      <c r="F53" s="1">
        <v>45596</v>
      </c>
      <c r="G53" s="7">
        <v>1982408.97</v>
      </c>
      <c r="H53" s="2">
        <v>5243</v>
      </c>
      <c r="I53" s="2">
        <f t="shared" si="0"/>
        <v>378.1058497043677</v>
      </c>
      <c r="J53" s="7">
        <f t="shared" si="1"/>
        <v>1982787.0758497042</v>
      </c>
      <c r="K53" s="2">
        <v>5244</v>
      </c>
    </row>
    <row r="54" spans="1:11" x14ac:dyDescent="0.25">
      <c r="A54" t="s">
        <v>36</v>
      </c>
      <c r="B54" t="s">
        <v>70</v>
      </c>
      <c r="C54" t="s">
        <v>109</v>
      </c>
      <c r="D54" t="s">
        <v>110</v>
      </c>
      <c r="E54" s="1">
        <v>44432</v>
      </c>
      <c r="F54" s="1">
        <v>45230</v>
      </c>
      <c r="G54" s="7">
        <v>1986547.02</v>
      </c>
      <c r="H54" s="2">
        <v>4430</v>
      </c>
      <c r="I54" s="2">
        <f t="shared" si="0"/>
        <v>448.43047855530472</v>
      </c>
      <c r="J54" s="7">
        <f t="shared" si="1"/>
        <v>1986995.4504785552</v>
      </c>
      <c r="K54" s="2">
        <v>4431</v>
      </c>
    </row>
    <row r="55" spans="1:11" x14ac:dyDescent="0.25">
      <c r="A55" t="s">
        <v>9</v>
      </c>
      <c r="B55" t="s">
        <v>70</v>
      </c>
      <c r="C55" t="s">
        <v>111</v>
      </c>
      <c r="D55" t="s">
        <v>112</v>
      </c>
      <c r="E55" s="1">
        <v>44154</v>
      </c>
      <c r="F55" s="1">
        <v>44865</v>
      </c>
      <c r="G55" s="7">
        <v>1579530.44</v>
      </c>
      <c r="H55" s="2">
        <v>3209</v>
      </c>
      <c r="I55" s="2">
        <f t="shared" si="0"/>
        <v>492.21889685260203</v>
      </c>
      <c r="J55" s="7">
        <f t="shared" si="1"/>
        <v>637915.69032097224</v>
      </c>
      <c r="K55" s="2">
        <v>1296</v>
      </c>
    </row>
    <row r="56" spans="1:11" x14ac:dyDescent="0.25">
      <c r="A56" t="s">
        <v>9</v>
      </c>
      <c r="B56" t="s">
        <v>70</v>
      </c>
      <c r="C56" t="s">
        <v>113</v>
      </c>
      <c r="D56" t="s">
        <v>114</v>
      </c>
      <c r="E56" s="1">
        <v>44343</v>
      </c>
      <c r="F56" s="1">
        <v>45230</v>
      </c>
      <c r="G56" s="7">
        <v>2321266.0499999998</v>
      </c>
      <c r="H56" s="2">
        <v>5831</v>
      </c>
      <c r="I56" s="2">
        <f t="shared" si="0"/>
        <v>398.09055908077511</v>
      </c>
      <c r="J56" s="7">
        <f t="shared" si="1"/>
        <v>2321664.1405590805</v>
      </c>
      <c r="K56" s="2">
        <v>5832</v>
      </c>
    </row>
    <row r="57" spans="1:11" x14ac:dyDescent="0.25">
      <c r="A57" t="s">
        <v>24</v>
      </c>
      <c r="B57" t="s">
        <v>70</v>
      </c>
      <c r="C57" t="s">
        <v>115</v>
      </c>
      <c r="D57" t="s">
        <v>116</v>
      </c>
      <c r="E57" s="1">
        <v>44405</v>
      </c>
      <c r="F57" s="1">
        <v>45016</v>
      </c>
      <c r="G57" s="7">
        <v>1958224.22</v>
      </c>
      <c r="H57" s="2">
        <v>3035</v>
      </c>
      <c r="I57" s="2">
        <f t="shared" si="0"/>
        <v>645.21391103789131</v>
      </c>
      <c r="J57" s="7">
        <f t="shared" si="1"/>
        <v>645.21391103789131</v>
      </c>
      <c r="K57">
        <v>1</v>
      </c>
    </row>
    <row r="58" spans="1:11" x14ac:dyDescent="0.25">
      <c r="A58" t="s">
        <v>9</v>
      </c>
      <c r="B58" t="s">
        <v>70</v>
      </c>
      <c r="C58" t="s">
        <v>117</v>
      </c>
      <c r="D58" t="s">
        <v>118</v>
      </c>
      <c r="E58" s="1">
        <v>44497</v>
      </c>
      <c r="F58" s="1">
        <v>45230</v>
      </c>
      <c r="G58" s="7">
        <v>1004315.85</v>
      </c>
      <c r="H58" s="2">
        <v>2378</v>
      </c>
      <c r="I58" s="2">
        <f t="shared" si="0"/>
        <v>422.33635407905803</v>
      </c>
      <c r="J58" s="7">
        <f t="shared" si="1"/>
        <v>1004738.1863540791</v>
      </c>
      <c r="K58" s="2">
        <v>2379</v>
      </c>
    </row>
    <row r="59" spans="1:11" x14ac:dyDescent="0.25">
      <c r="A59" t="s">
        <v>9</v>
      </c>
      <c r="B59" t="s">
        <v>70</v>
      </c>
      <c r="C59" t="s">
        <v>119</v>
      </c>
      <c r="D59" t="s">
        <v>120</v>
      </c>
      <c r="E59" s="1">
        <v>44280</v>
      </c>
      <c r="F59" s="1">
        <v>44865</v>
      </c>
      <c r="G59" s="7">
        <v>1757990.91</v>
      </c>
      <c r="H59" s="2">
        <v>6150</v>
      </c>
      <c r="I59" s="2">
        <f t="shared" si="0"/>
        <v>285.85218048780484</v>
      </c>
      <c r="J59" s="7">
        <f t="shared" si="1"/>
        <v>372751.24335609749</v>
      </c>
      <c r="K59" s="2">
        <v>1304</v>
      </c>
    </row>
    <row r="60" spans="1:11" x14ac:dyDescent="0.25">
      <c r="A60" t="s">
        <v>9</v>
      </c>
      <c r="B60" t="s">
        <v>70</v>
      </c>
      <c r="C60" t="s">
        <v>121</v>
      </c>
      <c r="D60" t="s">
        <v>122</v>
      </c>
      <c r="E60" s="1">
        <v>44679</v>
      </c>
      <c r="F60" s="1">
        <v>45230</v>
      </c>
      <c r="G60" s="7">
        <v>2577668.04</v>
      </c>
      <c r="H60" s="2">
        <v>5400</v>
      </c>
      <c r="I60" s="2">
        <f t="shared" si="0"/>
        <v>477.34593333333333</v>
      </c>
      <c r="J60" s="7">
        <f t="shared" si="1"/>
        <v>2578145.3859333335</v>
      </c>
      <c r="K60" s="2">
        <v>5401</v>
      </c>
    </row>
    <row r="61" spans="1:11" x14ac:dyDescent="0.25">
      <c r="A61" t="s">
        <v>24</v>
      </c>
      <c r="B61" t="s">
        <v>70</v>
      </c>
      <c r="C61" t="s">
        <v>123</v>
      </c>
      <c r="D61" t="s">
        <v>124</v>
      </c>
      <c r="E61" s="1">
        <v>44706</v>
      </c>
      <c r="F61" s="1">
        <v>45382</v>
      </c>
      <c r="G61" s="7">
        <v>291401.84999999998</v>
      </c>
      <c r="H61" s="2">
        <v>1131</v>
      </c>
      <c r="I61" s="2">
        <f t="shared" si="0"/>
        <v>257.64973474801059</v>
      </c>
      <c r="J61" s="7">
        <f t="shared" si="1"/>
        <v>291659.49973474798</v>
      </c>
      <c r="K61" s="2">
        <v>1132</v>
      </c>
    </row>
    <row r="62" spans="1:11" x14ac:dyDescent="0.25">
      <c r="A62" t="s">
        <v>9</v>
      </c>
      <c r="B62" t="s">
        <v>70</v>
      </c>
      <c r="C62" t="s">
        <v>125</v>
      </c>
      <c r="D62" t="s">
        <v>126</v>
      </c>
      <c r="E62" s="1">
        <v>44497</v>
      </c>
      <c r="F62" s="1">
        <v>45230</v>
      </c>
      <c r="G62" s="7">
        <v>3150690.42</v>
      </c>
      <c r="H62" s="2">
        <v>6727</v>
      </c>
      <c r="I62" s="2">
        <f t="shared" si="0"/>
        <v>468.36486100787869</v>
      </c>
      <c r="J62" s="7">
        <f t="shared" si="1"/>
        <v>3151158.7848610077</v>
      </c>
      <c r="K62" s="2">
        <v>6728</v>
      </c>
    </row>
    <row r="63" spans="1:11" x14ac:dyDescent="0.25">
      <c r="A63" t="s">
        <v>9</v>
      </c>
      <c r="B63" t="s">
        <v>70</v>
      </c>
      <c r="C63" t="s">
        <v>127</v>
      </c>
      <c r="D63" t="s">
        <v>128</v>
      </c>
      <c r="E63" s="1">
        <v>44434</v>
      </c>
      <c r="F63" s="1">
        <v>45230</v>
      </c>
      <c r="G63" s="7">
        <v>2165034.6</v>
      </c>
      <c r="H63" s="2">
        <v>3601</v>
      </c>
      <c r="I63" s="2">
        <f t="shared" si="0"/>
        <v>601.23149125242992</v>
      </c>
      <c r="J63" s="7">
        <f t="shared" si="1"/>
        <v>2165635.8314912524</v>
      </c>
      <c r="K63" s="2">
        <v>3602</v>
      </c>
    </row>
    <row r="64" spans="1:11" x14ac:dyDescent="0.25">
      <c r="A64" t="s">
        <v>24</v>
      </c>
      <c r="B64" t="s">
        <v>70</v>
      </c>
      <c r="C64" t="s">
        <v>129</v>
      </c>
      <c r="D64" t="s">
        <v>130</v>
      </c>
      <c r="E64" s="1">
        <v>44727</v>
      </c>
      <c r="F64" s="1">
        <v>45747</v>
      </c>
      <c r="G64" s="7">
        <v>2191102.88</v>
      </c>
      <c r="H64" s="2">
        <v>7832</v>
      </c>
      <c r="I64" s="2">
        <f t="shared" si="0"/>
        <v>279.7628804902962</v>
      </c>
      <c r="J64" s="7">
        <f t="shared" si="1"/>
        <v>2191382.64288049</v>
      </c>
      <c r="K64" s="2">
        <v>7833</v>
      </c>
    </row>
    <row r="65" spans="1:11" x14ac:dyDescent="0.25">
      <c r="A65" t="s">
        <v>9</v>
      </c>
      <c r="B65" t="s">
        <v>70</v>
      </c>
      <c r="C65" t="s">
        <v>131</v>
      </c>
      <c r="D65" t="s">
        <v>132</v>
      </c>
      <c r="E65" s="1">
        <v>44518</v>
      </c>
      <c r="F65" s="1">
        <v>44773</v>
      </c>
      <c r="G65" s="7">
        <v>5905.61</v>
      </c>
      <c r="H65">
        <v>36</v>
      </c>
      <c r="I65" s="2">
        <f t="shared" si="0"/>
        <v>164.04472222222222</v>
      </c>
      <c r="J65" s="7">
        <f t="shared" si="1"/>
        <v>6069.6547222222225</v>
      </c>
      <c r="K65">
        <v>37</v>
      </c>
    </row>
    <row r="66" spans="1:11" x14ac:dyDescent="0.25">
      <c r="A66" t="s">
        <v>9</v>
      </c>
      <c r="B66" t="s">
        <v>70</v>
      </c>
      <c r="C66" t="s">
        <v>60</v>
      </c>
      <c r="D66" t="s">
        <v>133</v>
      </c>
      <c r="E66" s="1">
        <v>44434</v>
      </c>
      <c r="F66" s="1">
        <v>44757</v>
      </c>
      <c r="G66" s="7">
        <v>321421.09999999998</v>
      </c>
      <c r="H66" s="2">
        <v>1077</v>
      </c>
      <c r="I66" s="2">
        <f t="shared" si="0"/>
        <v>298.44113277623023</v>
      </c>
      <c r="J66" s="7">
        <f t="shared" si="1"/>
        <v>321719.54113277618</v>
      </c>
      <c r="K66" s="2">
        <v>1078</v>
      </c>
    </row>
    <row r="67" spans="1:11" x14ac:dyDescent="0.25">
      <c r="A67" t="s">
        <v>9</v>
      </c>
      <c r="B67" t="s">
        <v>70</v>
      </c>
      <c r="C67" t="s">
        <v>60</v>
      </c>
      <c r="D67" t="s">
        <v>134</v>
      </c>
      <c r="E67" s="1">
        <v>44434</v>
      </c>
      <c r="F67" s="1">
        <v>44757</v>
      </c>
      <c r="G67" s="7">
        <v>398671.17</v>
      </c>
      <c r="H67" s="2">
        <v>1558</v>
      </c>
      <c r="I67" s="2">
        <f t="shared" si="0"/>
        <v>255.88650192554556</v>
      </c>
      <c r="J67" s="7">
        <f t="shared" si="1"/>
        <v>398927.05650192552</v>
      </c>
      <c r="K67" s="2">
        <v>1559</v>
      </c>
    </row>
    <row r="68" spans="1:11" x14ac:dyDescent="0.25">
      <c r="A68" t="s">
        <v>9</v>
      </c>
      <c r="B68" t="s">
        <v>70</v>
      </c>
      <c r="C68" t="s">
        <v>60</v>
      </c>
      <c r="D68" t="s">
        <v>135</v>
      </c>
      <c r="E68" s="1">
        <v>44434</v>
      </c>
      <c r="F68" s="1">
        <v>44757</v>
      </c>
      <c r="G68" s="7">
        <v>470459.12</v>
      </c>
      <c r="H68" s="2">
        <v>1748</v>
      </c>
      <c r="I68" s="2">
        <f t="shared" si="0"/>
        <v>269.14137299771164</v>
      </c>
      <c r="J68" s="7">
        <f t="shared" si="1"/>
        <v>470728.26137299766</v>
      </c>
      <c r="K68" s="2">
        <v>1749</v>
      </c>
    </row>
    <row r="69" spans="1:11" x14ac:dyDescent="0.25">
      <c r="A69" t="s">
        <v>24</v>
      </c>
      <c r="B69" t="s">
        <v>70</v>
      </c>
      <c r="C69" t="s">
        <v>136</v>
      </c>
      <c r="D69" t="s">
        <v>137</v>
      </c>
      <c r="E69" s="1">
        <v>44496</v>
      </c>
      <c r="F69" s="1">
        <v>45382</v>
      </c>
      <c r="G69" s="7">
        <v>755579.96</v>
      </c>
      <c r="H69" s="2">
        <v>1431</v>
      </c>
      <c r="I69" s="2">
        <f t="shared" si="0"/>
        <v>528.00835779175395</v>
      </c>
      <c r="J69" s="7">
        <f t="shared" si="1"/>
        <v>756107.96835779166</v>
      </c>
      <c r="K69" s="2">
        <v>1432</v>
      </c>
    </row>
    <row r="70" spans="1:11" x14ac:dyDescent="0.25">
      <c r="A70" t="s">
        <v>9</v>
      </c>
      <c r="B70" t="s">
        <v>70</v>
      </c>
      <c r="C70" t="s">
        <v>138</v>
      </c>
      <c r="D70" t="s">
        <v>139</v>
      </c>
      <c r="E70" s="1">
        <v>44707</v>
      </c>
      <c r="F70" s="1">
        <v>45596</v>
      </c>
      <c r="G70" s="7">
        <v>2706487.61</v>
      </c>
      <c r="H70" s="2">
        <v>4387</v>
      </c>
      <c r="I70" s="2">
        <f t="shared" si="0"/>
        <v>616.93357875541369</v>
      </c>
      <c r="J70" s="7">
        <f t="shared" si="1"/>
        <v>2707104.5435787551</v>
      </c>
      <c r="K70" s="2">
        <v>4388</v>
      </c>
    </row>
    <row r="71" spans="1:11" x14ac:dyDescent="0.25">
      <c r="A71" t="s">
        <v>9</v>
      </c>
      <c r="B71" t="s">
        <v>70</v>
      </c>
      <c r="C71" t="s">
        <v>140</v>
      </c>
      <c r="D71" t="s">
        <v>141</v>
      </c>
      <c r="E71" s="1">
        <v>44518</v>
      </c>
      <c r="F71" s="1">
        <v>45230</v>
      </c>
      <c r="G71" s="7">
        <v>1302096.56</v>
      </c>
      <c r="H71" s="2">
        <v>3117</v>
      </c>
      <c r="I71" s="2">
        <f t="shared" si="0"/>
        <v>417.74031440487653</v>
      </c>
      <c r="J71" s="7">
        <f t="shared" si="1"/>
        <v>1302514.300314405</v>
      </c>
      <c r="K71" s="2">
        <v>3118</v>
      </c>
    </row>
    <row r="72" spans="1:11" x14ac:dyDescent="0.25">
      <c r="A72" t="s">
        <v>24</v>
      </c>
      <c r="B72" t="s">
        <v>70</v>
      </c>
      <c r="C72" t="s">
        <v>142</v>
      </c>
      <c r="D72" t="s">
        <v>143</v>
      </c>
      <c r="E72" s="1">
        <v>44727</v>
      </c>
      <c r="F72" s="1">
        <v>45382</v>
      </c>
      <c r="G72" s="7">
        <v>2261089.16</v>
      </c>
      <c r="H72" s="2">
        <v>4302</v>
      </c>
      <c r="I72" s="2">
        <f t="shared" ref="I72:I135" si="2">(G72)/(H72)</f>
        <v>525.59022780102282</v>
      </c>
      <c r="J72" s="7">
        <f t="shared" ref="J72:J135" si="3">(I72)*(K72)</f>
        <v>2261614.750227801</v>
      </c>
      <c r="K72" s="2">
        <v>4303</v>
      </c>
    </row>
    <row r="73" spans="1:11" x14ac:dyDescent="0.25">
      <c r="A73" t="s">
        <v>1</v>
      </c>
      <c r="B73" t="s">
        <v>144</v>
      </c>
      <c r="C73" t="s">
        <v>145</v>
      </c>
      <c r="D73" t="s">
        <v>146</v>
      </c>
      <c r="E73" s="1">
        <v>43250</v>
      </c>
      <c r="F73" s="1">
        <v>44865</v>
      </c>
      <c r="G73" s="7">
        <v>1067393.69</v>
      </c>
      <c r="H73" s="2">
        <v>4072</v>
      </c>
      <c r="I73" s="2">
        <f t="shared" si="2"/>
        <v>262.13008104125737</v>
      </c>
      <c r="J73" s="7">
        <f t="shared" si="3"/>
        <v>537628.79621561884</v>
      </c>
      <c r="K73" s="2">
        <v>2051</v>
      </c>
    </row>
    <row r="74" spans="1:11" x14ac:dyDescent="0.25">
      <c r="A74" t="s">
        <v>1</v>
      </c>
      <c r="B74" t="s">
        <v>144</v>
      </c>
      <c r="C74" t="s">
        <v>147</v>
      </c>
      <c r="D74" t="s">
        <v>148</v>
      </c>
      <c r="E74" s="1">
        <v>43522</v>
      </c>
      <c r="F74" s="1">
        <v>44957</v>
      </c>
      <c r="G74" s="7">
        <v>911500</v>
      </c>
      <c r="H74" s="2">
        <v>3093</v>
      </c>
      <c r="I74" s="2">
        <f t="shared" si="2"/>
        <v>294.69770449401875</v>
      </c>
      <c r="J74" s="7">
        <f t="shared" si="3"/>
        <v>105501.77820885871</v>
      </c>
      <c r="K74">
        <v>358</v>
      </c>
    </row>
    <row r="75" spans="1:11" x14ac:dyDescent="0.25">
      <c r="A75" t="s">
        <v>1</v>
      </c>
      <c r="B75" t="s">
        <v>144</v>
      </c>
      <c r="C75" t="s">
        <v>149</v>
      </c>
      <c r="D75" t="s">
        <v>150</v>
      </c>
      <c r="E75" s="1">
        <v>43705</v>
      </c>
      <c r="F75" s="1">
        <v>44849</v>
      </c>
      <c r="G75" s="7">
        <v>1255600</v>
      </c>
      <c r="H75" s="2">
        <v>9205</v>
      </c>
      <c r="I75" s="2">
        <f t="shared" si="2"/>
        <v>136.40412819120044</v>
      </c>
      <c r="J75" s="7">
        <f t="shared" si="3"/>
        <v>430900.64095600217</v>
      </c>
      <c r="K75" s="2">
        <v>3159</v>
      </c>
    </row>
    <row r="76" spans="1:11" x14ac:dyDescent="0.25">
      <c r="A76" t="s">
        <v>1</v>
      </c>
      <c r="B76" t="s">
        <v>144</v>
      </c>
      <c r="C76" t="s">
        <v>151</v>
      </c>
      <c r="D76" t="s">
        <v>152</v>
      </c>
      <c r="E76" s="1">
        <v>43614</v>
      </c>
      <c r="F76" s="1">
        <v>44865</v>
      </c>
      <c r="G76" s="7">
        <v>1751396.07</v>
      </c>
      <c r="H76" s="2">
        <v>11459</v>
      </c>
      <c r="I76" s="2">
        <f t="shared" si="2"/>
        <v>152.84021904180122</v>
      </c>
      <c r="J76" s="7">
        <f t="shared" si="3"/>
        <v>617321.64470983518</v>
      </c>
      <c r="K76" s="2">
        <v>4039</v>
      </c>
    </row>
    <row r="77" spans="1:11" x14ac:dyDescent="0.25">
      <c r="A77" t="s">
        <v>1</v>
      </c>
      <c r="B77" t="s">
        <v>144</v>
      </c>
      <c r="C77" t="s">
        <v>153</v>
      </c>
      <c r="D77" t="s">
        <v>154</v>
      </c>
      <c r="E77" s="1">
        <v>43670</v>
      </c>
      <c r="F77" s="1">
        <v>44865</v>
      </c>
      <c r="G77" s="7">
        <v>1012085.64</v>
      </c>
      <c r="H77" s="2">
        <v>15966</v>
      </c>
      <c r="I77" s="2">
        <f t="shared" si="2"/>
        <v>63.390056369785796</v>
      </c>
      <c r="J77" s="7">
        <f t="shared" si="3"/>
        <v>399610.91535512963</v>
      </c>
      <c r="K77" s="2">
        <v>6304</v>
      </c>
    </row>
    <row r="78" spans="1:11" x14ac:dyDescent="0.25">
      <c r="A78" t="s">
        <v>1</v>
      </c>
      <c r="B78" t="s">
        <v>144</v>
      </c>
      <c r="C78" t="s">
        <v>155</v>
      </c>
      <c r="D78" t="s">
        <v>156</v>
      </c>
      <c r="E78" s="1">
        <v>43978</v>
      </c>
      <c r="F78" s="1">
        <v>44834</v>
      </c>
      <c r="G78" s="7">
        <v>1922487</v>
      </c>
      <c r="H78" s="2">
        <v>7672</v>
      </c>
      <c r="I78" s="2">
        <f t="shared" si="2"/>
        <v>250.58485401459853</v>
      </c>
      <c r="J78" s="7">
        <f t="shared" si="3"/>
        <v>284914.97901459853</v>
      </c>
      <c r="K78" s="2">
        <v>1137</v>
      </c>
    </row>
    <row r="79" spans="1:11" x14ac:dyDescent="0.25">
      <c r="A79" t="s">
        <v>1</v>
      </c>
      <c r="B79" t="s">
        <v>144</v>
      </c>
      <c r="C79" t="s">
        <v>157</v>
      </c>
      <c r="D79" t="s">
        <v>158</v>
      </c>
      <c r="E79" s="1">
        <v>44279</v>
      </c>
      <c r="F79" s="1">
        <v>45230</v>
      </c>
      <c r="G79" s="7">
        <v>1720118</v>
      </c>
      <c r="H79" s="2">
        <v>8767</v>
      </c>
      <c r="I79" s="2">
        <f t="shared" si="2"/>
        <v>196.20371848979127</v>
      </c>
      <c r="J79" s="7">
        <f t="shared" si="3"/>
        <v>1632022.5303980839</v>
      </c>
      <c r="K79" s="2">
        <v>8318</v>
      </c>
    </row>
    <row r="80" spans="1:11" x14ac:dyDescent="0.25">
      <c r="A80" t="s">
        <v>1</v>
      </c>
      <c r="B80" t="s">
        <v>144</v>
      </c>
      <c r="C80" t="s">
        <v>159</v>
      </c>
      <c r="D80" t="s">
        <v>160</v>
      </c>
      <c r="E80" s="1">
        <v>43999</v>
      </c>
      <c r="F80" s="1">
        <v>44865</v>
      </c>
      <c r="G80" s="7">
        <v>2557864</v>
      </c>
      <c r="H80" s="2">
        <v>5942</v>
      </c>
      <c r="I80" s="2">
        <f t="shared" si="2"/>
        <v>430.47189498485358</v>
      </c>
      <c r="J80" s="7">
        <f t="shared" si="3"/>
        <v>335768.07808818581</v>
      </c>
      <c r="K80">
        <v>780</v>
      </c>
    </row>
    <row r="81" spans="1:11" x14ac:dyDescent="0.25">
      <c r="A81" t="s">
        <v>1</v>
      </c>
      <c r="B81" t="s">
        <v>144</v>
      </c>
      <c r="C81" t="s">
        <v>161</v>
      </c>
      <c r="D81" t="s">
        <v>162</v>
      </c>
      <c r="E81" s="1">
        <v>44363</v>
      </c>
      <c r="F81" s="1">
        <v>44865</v>
      </c>
      <c r="G81" s="7">
        <v>265888.78000000003</v>
      </c>
      <c r="H81" s="2">
        <v>1787</v>
      </c>
      <c r="I81" s="2">
        <f t="shared" si="2"/>
        <v>148.7905875769446</v>
      </c>
      <c r="J81" s="7">
        <f t="shared" si="3"/>
        <v>84513.053743704528</v>
      </c>
      <c r="K81">
        <v>568</v>
      </c>
    </row>
    <row r="82" spans="1:11" x14ac:dyDescent="0.25">
      <c r="A82" t="s">
        <v>1</v>
      </c>
      <c r="B82" t="s">
        <v>144</v>
      </c>
      <c r="C82" t="s">
        <v>163</v>
      </c>
      <c r="D82" t="s">
        <v>164</v>
      </c>
      <c r="E82" s="1">
        <v>44545</v>
      </c>
      <c r="F82" s="1">
        <v>45230</v>
      </c>
      <c r="G82" s="7">
        <v>1022578.07</v>
      </c>
      <c r="H82" s="2">
        <v>3165</v>
      </c>
      <c r="I82" s="2">
        <f t="shared" si="2"/>
        <v>323.08943759873614</v>
      </c>
      <c r="J82" s="7">
        <f t="shared" si="3"/>
        <v>690442.12814849918</v>
      </c>
      <c r="K82" s="2">
        <v>2137</v>
      </c>
    </row>
    <row r="83" spans="1:11" x14ac:dyDescent="0.25">
      <c r="A83" t="s">
        <v>1</v>
      </c>
      <c r="B83" t="s">
        <v>144</v>
      </c>
      <c r="C83" t="s">
        <v>165</v>
      </c>
      <c r="D83" t="s">
        <v>166</v>
      </c>
      <c r="E83" s="1">
        <v>44342</v>
      </c>
      <c r="F83" s="1">
        <v>45596</v>
      </c>
      <c r="G83" s="7">
        <v>1426857</v>
      </c>
      <c r="H83" s="2">
        <v>6863</v>
      </c>
      <c r="I83" s="2">
        <f t="shared" si="2"/>
        <v>207.90572635873525</v>
      </c>
      <c r="J83" s="7">
        <f t="shared" si="3"/>
        <v>1411887.7877021711</v>
      </c>
      <c r="K83" s="2">
        <v>6791</v>
      </c>
    </row>
    <row r="84" spans="1:11" x14ac:dyDescent="0.25">
      <c r="A84" t="s">
        <v>1</v>
      </c>
      <c r="B84" t="s">
        <v>144</v>
      </c>
      <c r="C84" t="s">
        <v>167</v>
      </c>
      <c r="D84" t="s">
        <v>168</v>
      </c>
      <c r="E84" s="1">
        <v>44223</v>
      </c>
      <c r="F84" s="1">
        <v>45199</v>
      </c>
      <c r="G84" s="7">
        <v>1188166.07</v>
      </c>
      <c r="H84" s="2">
        <v>5100</v>
      </c>
      <c r="I84" s="2">
        <f t="shared" si="2"/>
        <v>232.97373921568629</v>
      </c>
      <c r="J84" s="7">
        <f t="shared" si="3"/>
        <v>135590.71622352942</v>
      </c>
      <c r="K84">
        <v>582</v>
      </c>
    </row>
    <row r="85" spans="1:11" x14ac:dyDescent="0.25">
      <c r="A85" t="s">
        <v>1</v>
      </c>
      <c r="B85" t="s">
        <v>144</v>
      </c>
      <c r="C85" t="s">
        <v>169</v>
      </c>
      <c r="D85" t="s">
        <v>170</v>
      </c>
      <c r="E85" s="1">
        <v>44181</v>
      </c>
      <c r="F85" s="1">
        <v>44834</v>
      </c>
      <c r="G85" s="7">
        <v>1267000</v>
      </c>
      <c r="H85" s="2">
        <v>4527</v>
      </c>
      <c r="I85" s="2">
        <f t="shared" si="2"/>
        <v>279.87629776894192</v>
      </c>
      <c r="J85" s="7">
        <f t="shared" si="3"/>
        <v>181919.59354981224</v>
      </c>
      <c r="K85">
        <v>650</v>
      </c>
    </row>
    <row r="86" spans="1:11" x14ac:dyDescent="0.25">
      <c r="A86" t="s">
        <v>1</v>
      </c>
      <c r="B86" t="s">
        <v>144</v>
      </c>
      <c r="C86" t="s">
        <v>171</v>
      </c>
      <c r="D86" t="s">
        <v>172</v>
      </c>
      <c r="E86" s="1">
        <v>44279</v>
      </c>
      <c r="F86" s="1">
        <v>45230</v>
      </c>
      <c r="G86" s="7">
        <v>3593357</v>
      </c>
      <c r="H86" s="2">
        <v>8994</v>
      </c>
      <c r="I86" s="2">
        <f t="shared" si="2"/>
        <v>399.52824104958859</v>
      </c>
      <c r="J86" s="7">
        <f t="shared" si="3"/>
        <v>799.05648209917717</v>
      </c>
      <c r="K86">
        <v>2</v>
      </c>
    </row>
    <row r="87" spans="1:11" x14ac:dyDescent="0.25">
      <c r="A87" t="s">
        <v>14</v>
      </c>
      <c r="B87" t="s">
        <v>173</v>
      </c>
      <c r="C87" t="s">
        <v>174</v>
      </c>
      <c r="D87" t="s">
        <v>175</v>
      </c>
      <c r="E87" s="1">
        <v>44469</v>
      </c>
      <c r="F87" s="1">
        <v>45290</v>
      </c>
      <c r="G87" s="7">
        <v>1264296.8</v>
      </c>
      <c r="H87" s="2">
        <v>3994</v>
      </c>
      <c r="I87" s="2">
        <f t="shared" si="2"/>
        <v>316.54902353530298</v>
      </c>
      <c r="J87" s="7">
        <f t="shared" si="3"/>
        <v>1264613.3490235354</v>
      </c>
      <c r="K87" s="2">
        <v>3995</v>
      </c>
    </row>
    <row r="88" spans="1:11" x14ac:dyDescent="0.25">
      <c r="A88" t="s">
        <v>9</v>
      </c>
      <c r="B88" t="s">
        <v>173</v>
      </c>
      <c r="C88" t="s">
        <v>176</v>
      </c>
      <c r="D88" t="s">
        <v>177</v>
      </c>
      <c r="E88" s="1">
        <v>43706</v>
      </c>
      <c r="F88" s="1">
        <v>44865</v>
      </c>
      <c r="G88" s="7">
        <v>1082837.78</v>
      </c>
      <c r="H88" s="2">
        <v>3809</v>
      </c>
      <c r="I88" s="2">
        <f t="shared" si="2"/>
        <v>284.28400630086639</v>
      </c>
      <c r="J88" s="7">
        <f t="shared" si="3"/>
        <v>425857.44143869786</v>
      </c>
      <c r="K88" s="2">
        <v>1498</v>
      </c>
    </row>
    <row r="89" spans="1:11" x14ac:dyDescent="0.25">
      <c r="A89" t="s">
        <v>9</v>
      </c>
      <c r="B89" t="s">
        <v>173</v>
      </c>
      <c r="C89" t="s">
        <v>178</v>
      </c>
      <c r="D89" t="s">
        <v>179</v>
      </c>
      <c r="E89" s="1">
        <v>44343</v>
      </c>
      <c r="F89" s="1">
        <v>45230</v>
      </c>
      <c r="G89" s="7">
        <v>3085996.44</v>
      </c>
      <c r="H89" s="2">
        <v>9004</v>
      </c>
      <c r="I89" s="2">
        <f t="shared" si="2"/>
        <v>342.73616614837852</v>
      </c>
      <c r="J89" s="7">
        <f t="shared" si="3"/>
        <v>2617133.3647090183</v>
      </c>
      <c r="K89" s="2">
        <v>7636</v>
      </c>
    </row>
    <row r="90" spans="1:11" x14ac:dyDescent="0.25">
      <c r="A90" t="s">
        <v>9</v>
      </c>
      <c r="B90" t="s">
        <v>173</v>
      </c>
      <c r="C90" t="s">
        <v>180</v>
      </c>
      <c r="D90" t="s">
        <v>181</v>
      </c>
      <c r="E90" s="1">
        <v>44651</v>
      </c>
      <c r="F90" s="1">
        <v>45230</v>
      </c>
      <c r="G90" s="7">
        <v>1611808.65</v>
      </c>
      <c r="H90" s="2">
        <v>3078</v>
      </c>
      <c r="I90" s="2">
        <f t="shared" si="2"/>
        <v>523.65453216374272</v>
      </c>
      <c r="J90" s="7">
        <f t="shared" si="3"/>
        <v>1612332.3045321638</v>
      </c>
      <c r="K90" s="2">
        <v>3079</v>
      </c>
    </row>
    <row r="91" spans="1:11" x14ac:dyDescent="0.25">
      <c r="A91" t="s">
        <v>9</v>
      </c>
      <c r="B91" t="s">
        <v>173</v>
      </c>
      <c r="C91" t="s">
        <v>182</v>
      </c>
      <c r="D91" t="s">
        <v>183</v>
      </c>
      <c r="E91" s="1">
        <v>44728</v>
      </c>
      <c r="F91" s="1">
        <v>45596</v>
      </c>
      <c r="G91" s="7">
        <v>2935283.93</v>
      </c>
      <c r="H91" s="2">
        <v>7977</v>
      </c>
      <c r="I91" s="2">
        <f t="shared" si="2"/>
        <v>367.96840040115336</v>
      </c>
      <c r="J91" s="7">
        <f t="shared" si="3"/>
        <v>2935651.8984004017</v>
      </c>
      <c r="K91" s="2">
        <v>7978</v>
      </c>
    </row>
    <row r="92" spans="1:11" x14ac:dyDescent="0.25">
      <c r="A92" t="s">
        <v>9</v>
      </c>
      <c r="B92" t="s">
        <v>173</v>
      </c>
      <c r="C92" t="s">
        <v>22</v>
      </c>
      <c r="D92" t="s">
        <v>184</v>
      </c>
      <c r="E92" s="1">
        <v>44707</v>
      </c>
      <c r="F92" s="1">
        <v>44849</v>
      </c>
      <c r="G92" s="7">
        <v>163395.56</v>
      </c>
      <c r="H92">
        <v>277</v>
      </c>
      <c r="I92" s="2">
        <f t="shared" si="2"/>
        <v>589.87566787003607</v>
      </c>
      <c r="J92" s="7">
        <f t="shared" si="3"/>
        <v>163985.43566787001</v>
      </c>
      <c r="K92">
        <v>278</v>
      </c>
    </row>
    <row r="93" spans="1:11" x14ac:dyDescent="0.25">
      <c r="A93" t="s">
        <v>9</v>
      </c>
      <c r="B93" t="s">
        <v>173</v>
      </c>
      <c r="C93" t="s">
        <v>22</v>
      </c>
      <c r="D93" t="s">
        <v>185</v>
      </c>
      <c r="E93" s="1">
        <v>44707</v>
      </c>
      <c r="F93" s="1">
        <v>44849</v>
      </c>
      <c r="G93" s="7">
        <v>270599.28000000003</v>
      </c>
      <c r="H93">
        <v>444</v>
      </c>
      <c r="I93" s="2">
        <f t="shared" si="2"/>
        <v>609.45783783783793</v>
      </c>
      <c r="J93" s="7">
        <f t="shared" si="3"/>
        <v>271208.73783783789</v>
      </c>
      <c r="K93">
        <v>445</v>
      </c>
    </row>
    <row r="94" spans="1:11" x14ac:dyDescent="0.25">
      <c r="A94" t="s">
        <v>9</v>
      </c>
      <c r="B94" t="s">
        <v>186</v>
      </c>
      <c r="C94" t="s">
        <v>187</v>
      </c>
      <c r="D94" t="s">
        <v>188</v>
      </c>
      <c r="E94" s="1">
        <v>43888</v>
      </c>
      <c r="F94" s="1">
        <v>44865</v>
      </c>
      <c r="G94" s="7">
        <v>1199160</v>
      </c>
      <c r="H94" s="2">
        <v>3190</v>
      </c>
      <c r="I94" s="2">
        <f t="shared" si="2"/>
        <v>375.91222570532915</v>
      </c>
      <c r="J94" s="7">
        <f t="shared" si="3"/>
        <v>375.91222570532915</v>
      </c>
      <c r="K94">
        <v>1</v>
      </c>
    </row>
    <row r="95" spans="1:11" x14ac:dyDescent="0.25">
      <c r="A95" t="s">
        <v>1</v>
      </c>
      <c r="B95" t="s">
        <v>186</v>
      </c>
      <c r="C95" t="s">
        <v>189</v>
      </c>
      <c r="D95" t="s">
        <v>190</v>
      </c>
      <c r="E95" s="1">
        <v>43915</v>
      </c>
      <c r="F95" s="1">
        <v>44865</v>
      </c>
      <c r="G95" s="7">
        <v>1734477.99</v>
      </c>
      <c r="H95" s="2">
        <v>6473</v>
      </c>
      <c r="I95" s="2">
        <f t="shared" si="2"/>
        <v>267.95581492352852</v>
      </c>
      <c r="J95" s="7">
        <f t="shared" si="3"/>
        <v>212221.0054194346</v>
      </c>
      <c r="K95">
        <v>792</v>
      </c>
    </row>
    <row r="96" spans="1:11" x14ac:dyDescent="0.25">
      <c r="A96" t="s">
        <v>1</v>
      </c>
      <c r="B96" t="s">
        <v>186</v>
      </c>
      <c r="C96" t="s">
        <v>191</v>
      </c>
      <c r="D96" t="s">
        <v>192</v>
      </c>
      <c r="E96" s="1">
        <v>43628</v>
      </c>
      <c r="F96" s="1">
        <v>44834</v>
      </c>
      <c r="G96" s="7">
        <v>501005.25</v>
      </c>
      <c r="H96" s="2">
        <v>12066</v>
      </c>
      <c r="I96" s="2">
        <f t="shared" si="2"/>
        <v>41.522066136250622</v>
      </c>
      <c r="J96" s="7">
        <f t="shared" si="3"/>
        <v>32387.211586275484</v>
      </c>
      <c r="K96">
        <v>780</v>
      </c>
    </row>
    <row r="97" spans="1:11" x14ac:dyDescent="0.25">
      <c r="A97" t="s">
        <v>1</v>
      </c>
      <c r="B97" t="s">
        <v>186</v>
      </c>
      <c r="C97" t="s">
        <v>193</v>
      </c>
      <c r="D97" t="s">
        <v>194</v>
      </c>
      <c r="E97" s="1">
        <v>43999</v>
      </c>
      <c r="F97" s="1">
        <v>44834</v>
      </c>
      <c r="G97" s="7">
        <v>693781</v>
      </c>
      <c r="H97" s="2">
        <v>2875</v>
      </c>
      <c r="I97" s="2">
        <f t="shared" si="2"/>
        <v>241.31513043478262</v>
      </c>
      <c r="J97" s="7">
        <f t="shared" si="3"/>
        <v>378140.80939130438</v>
      </c>
      <c r="K97" s="2">
        <v>1567</v>
      </c>
    </row>
    <row r="98" spans="1:11" x14ac:dyDescent="0.25">
      <c r="A98" t="s">
        <v>9</v>
      </c>
      <c r="B98" t="s">
        <v>186</v>
      </c>
      <c r="C98" t="s">
        <v>195</v>
      </c>
      <c r="D98" t="s">
        <v>196</v>
      </c>
      <c r="E98" s="1">
        <v>43951</v>
      </c>
      <c r="F98" s="1">
        <v>44865</v>
      </c>
      <c r="G98" s="7">
        <v>1139510.55</v>
      </c>
      <c r="H98" s="2">
        <v>3491</v>
      </c>
      <c r="I98" s="2">
        <f t="shared" si="2"/>
        <v>326.41379260956745</v>
      </c>
      <c r="J98" s="7">
        <f t="shared" si="3"/>
        <v>198459.58590661702</v>
      </c>
      <c r="K98">
        <v>608</v>
      </c>
    </row>
    <row r="99" spans="1:11" x14ac:dyDescent="0.25">
      <c r="A99" t="s">
        <v>9</v>
      </c>
      <c r="B99" t="s">
        <v>186</v>
      </c>
      <c r="C99" t="s">
        <v>197</v>
      </c>
      <c r="D99" t="s">
        <v>198</v>
      </c>
      <c r="E99" s="1">
        <v>44070</v>
      </c>
      <c r="F99" s="1">
        <v>44865</v>
      </c>
      <c r="G99" s="7">
        <v>1534826</v>
      </c>
      <c r="H99" s="2">
        <v>2962</v>
      </c>
      <c r="I99" s="2">
        <f t="shared" si="2"/>
        <v>518.17218095881162</v>
      </c>
      <c r="J99" s="7">
        <f t="shared" si="3"/>
        <v>518.17218095881162</v>
      </c>
      <c r="K99">
        <v>1</v>
      </c>
    </row>
    <row r="100" spans="1:11" x14ac:dyDescent="0.25">
      <c r="A100" t="s">
        <v>1</v>
      </c>
      <c r="B100" t="s">
        <v>186</v>
      </c>
      <c r="C100" t="s">
        <v>199</v>
      </c>
      <c r="D100" t="s">
        <v>200</v>
      </c>
      <c r="E100" s="1">
        <v>44132</v>
      </c>
      <c r="F100" s="1">
        <v>44865</v>
      </c>
      <c r="G100" s="7">
        <v>1133281</v>
      </c>
      <c r="H100" s="2">
        <v>3094</v>
      </c>
      <c r="I100" s="2">
        <f t="shared" si="2"/>
        <v>366.28345184227538</v>
      </c>
      <c r="J100" s="7">
        <f t="shared" si="3"/>
        <v>366.28345184227538</v>
      </c>
      <c r="K100">
        <v>1</v>
      </c>
    </row>
    <row r="101" spans="1:11" x14ac:dyDescent="0.25">
      <c r="A101" t="s">
        <v>1</v>
      </c>
      <c r="B101" t="s">
        <v>186</v>
      </c>
      <c r="C101" t="s">
        <v>201</v>
      </c>
      <c r="D101" t="s">
        <v>202</v>
      </c>
      <c r="E101" s="1">
        <v>44727</v>
      </c>
      <c r="F101" s="1">
        <v>45961</v>
      </c>
      <c r="G101" s="7">
        <v>782403.7</v>
      </c>
      <c r="H101" s="2">
        <v>3638</v>
      </c>
      <c r="I101" s="2">
        <f t="shared" si="2"/>
        <v>215.0642385926333</v>
      </c>
      <c r="J101" s="7">
        <f t="shared" si="3"/>
        <v>782618.76423859259</v>
      </c>
      <c r="K101" s="2">
        <v>3639</v>
      </c>
    </row>
    <row r="102" spans="1:11" x14ac:dyDescent="0.25">
      <c r="A102" t="s">
        <v>1</v>
      </c>
      <c r="B102" t="s">
        <v>186</v>
      </c>
      <c r="C102" t="s">
        <v>203</v>
      </c>
      <c r="D102" t="s">
        <v>204</v>
      </c>
      <c r="E102" s="1">
        <v>44727</v>
      </c>
      <c r="F102" s="1">
        <v>45539</v>
      </c>
      <c r="G102" s="7">
        <v>1158001.01</v>
      </c>
      <c r="H102" s="2">
        <v>3591</v>
      </c>
      <c r="I102" s="2">
        <f t="shared" si="2"/>
        <v>322.47313004734059</v>
      </c>
      <c r="J102" s="7">
        <f t="shared" si="3"/>
        <v>1158323.4831300473</v>
      </c>
      <c r="K102" s="2">
        <v>3592</v>
      </c>
    </row>
    <row r="103" spans="1:11" x14ac:dyDescent="0.25">
      <c r="A103" t="s">
        <v>1</v>
      </c>
      <c r="B103" t="s">
        <v>186</v>
      </c>
      <c r="C103" t="s">
        <v>205</v>
      </c>
      <c r="D103" t="s">
        <v>206</v>
      </c>
      <c r="E103" s="1">
        <v>44727</v>
      </c>
      <c r="F103" s="1">
        <v>45230</v>
      </c>
      <c r="G103" s="7">
        <v>558538</v>
      </c>
      <c r="H103" s="2">
        <v>1149</v>
      </c>
      <c r="I103" s="2">
        <f t="shared" si="2"/>
        <v>486.10791993037424</v>
      </c>
      <c r="J103" s="7">
        <f t="shared" si="3"/>
        <v>559024.10791993036</v>
      </c>
      <c r="K103" s="2">
        <v>1150</v>
      </c>
    </row>
    <row r="104" spans="1:11" x14ac:dyDescent="0.25">
      <c r="A104" t="s">
        <v>9</v>
      </c>
      <c r="B104" t="s">
        <v>207</v>
      </c>
      <c r="C104" t="s">
        <v>208</v>
      </c>
      <c r="D104" t="s">
        <v>209</v>
      </c>
      <c r="E104" s="1">
        <v>44133</v>
      </c>
      <c r="F104" s="1">
        <v>44865</v>
      </c>
      <c r="G104" s="7">
        <v>1735419.01</v>
      </c>
      <c r="H104" s="2">
        <v>4226</v>
      </c>
      <c r="I104" s="2">
        <f t="shared" si="2"/>
        <v>410.65286559394224</v>
      </c>
      <c r="J104" s="7">
        <f t="shared" si="3"/>
        <v>410.65286559394224</v>
      </c>
      <c r="K104">
        <v>1</v>
      </c>
    </row>
    <row r="105" spans="1:11" x14ac:dyDescent="0.25">
      <c r="A105" t="s">
        <v>1</v>
      </c>
      <c r="B105" t="s">
        <v>207</v>
      </c>
      <c r="C105" t="s">
        <v>210</v>
      </c>
      <c r="D105" t="s">
        <v>211</v>
      </c>
      <c r="E105" s="1">
        <v>44181</v>
      </c>
      <c r="F105" s="1">
        <v>44849</v>
      </c>
      <c r="G105" s="7">
        <v>1936148</v>
      </c>
      <c r="H105" s="2">
        <v>6554</v>
      </c>
      <c r="I105" s="2">
        <f t="shared" si="2"/>
        <v>295.41470857491606</v>
      </c>
      <c r="J105" s="7">
        <f t="shared" si="3"/>
        <v>898356.12877631979</v>
      </c>
      <c r="K105" s="2">
        <v>3041</v>
      </c>
    </row>
    <row r="106" spans="1:11" x14ac:dyDescent="0.25">
      <c r="A106" t="s">
        <v>1</v>
      </c>
      <c r="B106" t="s">
        <v>207</v>
      </c>
      <c r="C106" t="s">
        <v>212</v>
      </c>
      <c r="D106" t="s">
        <v>213</v>
      </c>
      <c r="E106" s="1">
        <v>44342</v>
      </c>
      <c r="F106" s="1">
        <v>45230</v>
      </c>
      <c r="G106" s="7">
        <v>909328</v>
      </c>
      <c r="H106" s="2">
        <v>2862</v>
      </c>
      <c r="I106" s="2">
        <f t="shared" si="2"/>
        <v>317.72466806429071</v>
      </c>
      <c r="J106" s="7">
        <f t="shared" si="3"/>
        <v>317.72466806429071</v>
      </c>
      <c r="K106">
        <v>1</v>
      </c>
    </row>
    <row r="107" spans="1:11" x14ac:dyDescent="0.25">
      <c r="A107" t="s">
        <v>1</v>
      </c>
      <c r="B107" t="s">
        <v>207</v>
      </c>
      <c r="C107" t="s">
        <v>214</v>
      </c>
      <c r="D107" t="s">
        <v>215</v>
      </c>
      <c r="E107" s="1">
        <v>44342</v>
      </c>
      <c r="F107" s="1">
        <v>45230</v>
      </c>
      <c r="G107" s="7">
        <v>1718846</v>
      </c>
      <c r="H107" s="2">
        <v>5645</v>
      </c>
      <c r="I107" s="2">
        <f t="shared" si="2"/>
        <v>304.48999114260408</v>
      </c>
      <c r="J107" s="7">
        <f t="shared" si="3"/>
        <v>304.48999114260408</v>
      </c>
      <c r="K107">
        <v>1</v>
      </c>
    </row>
    <row r="108" spans="1:11" x14ac:dyDescent="0.25">
      <c r="A108" t="s">
        <v>1</v>
      </c>
      <c r="B108" t="s">
        <v>207</v>
      </c>
      <c r="C108" t="s">
        <v>216</v>
      </c>
      <c r="D108" t="s">
        <v>217</v>
      </c>
      <c r="E108" s="1">
        <v>44706</v>
      </c>
      <c r="F108" s="1">
        <v>45930</v>
      </c>
      <c r="G108" s="7">
        <v>3746163</v>
      </c>
      <c r="H108" s="2">
        <v>11481</v>
      </c>
      <c r="I108" s="2">
        <f t="shared" si="2"/>
        <v>326.29239613274103</v>
      </c>
      <c r="J108" s="7">
        <f t="shared" si="3"/>
        <v>3746489.2923961324</v>
      </c>
      <c r="K108" s="2">
        <v>11482</v>
      </c>
    </row>
    <row r="109" spans="1:11" x14ac:dyDescent="0.25">
      <c r="A109" t="s">
        <v>1</v>
      </c>
      <c r="B109" t="s">
        <v>207</v>
      </c>
      <c r="C109" t="s">
        <v>218</v>
      </c>
      <c r="D109" t="s">
        <v>219</v>
      </c>
      <c r="E109" s="1">
        <v>44545</v>
      </c>
      <c r="F109" s="1">
        <v>45961</v>
      </c>
      <c r="G109" s="7">
        <v>707182.31</v>
      </c>
      <c r="H109" s="2">
        <v>4745</v>
      </c>
      <c r="I109" s="2">
        <f t="shared" si="2"/>
        <v>149.03736775553216</v>
      </c>
      <c r="J109" s="7">
        <f t="shared" si="3"/>
        <v>707331.3473677556</v>
      </c>
      <c r="K109" s="2">
        <v>4746</v>
      </c>
    </row>
    <row r="110" spans="1:11" x14ac:dyDescent="0.25">
      <c r="A110" t="s">
        <v>9</v>
      </c>
      <c r="B110" t="s">
        <v>207</v>
      </c>
      <c r="C110" t="s">
        <v>220</v>
      </c>
      <c r="D110" t="s">
        <v>221</v>
      </c>
      <c r="E110" s="1">
        <v>44224</v>
      </c>
      <c r="F110" s="1">
        <v>44865</v>
      </c>
      <c r="G110" s="7">
        <v>446796</v>
      </c>
      <c r="H110">
        <v>983</v>
      </c>
      <c r="I110" s="2">
        <f t="shared" si="2"/>
        <v>454.52288911495424</v>
      </c>
      <c r="J110" s="7">
        <f t="shared" si="3"/>
        <v>454.52288911495424</v>
      </c>
      <c r="K110">
        <v>1</v>
      </c>
    </row>
    <row r="111" spans="1:11" x14ac:dyDescent="0.25">
      <c r="A111" t="s">
        <v>9</v>
      </c>
      <c r="B111" t="s">
        <v>207</v>
      </c>
      <c r="C111" t="s">
        <v>222</v>
      </c>
      <c r="D111" t="s">
        <v>223</v>
      </c>
      <c r="E111" s="1">
        <v>44280</v>
      </c>
      <c r="F111" s="1">
        <v>44865</v>
      </c>
      <c r="G111" s="7">
        <v>710262</v>
      </c>
      <c r="H111" s="2">
        <v>2114</v>
      </c>
      <c r="I111" s="2">
        <f t="shared" si="2"/>
        <v>335.9801324503311</v>
      </c>
      <c r="J111" s="7">
        <f t="shared" si="3"/>
        <v>557055.05960264895</v>
      </c>
      <c r="K111" s="2">
        <v>1658</v>
      </c>
    </row>
    <row r="112" spans="1:11" x14ac:dyDescent="0.25">
      <c r="A112" t="s">
        <v>1</v>
      </c>
      <c r="B112" t="s">
        <v>207</v>
      </c>
      <c r="C112" t="s">
        <v>224</v>
      </c>
      <c r="D112" t="s">
        <v>225</v>
      </c>
      <c r="E112" s="1">
        <v>44587</v>
      </c>
      <c r="F112" s="1">
        <v>45230</v>
      </c>
      <c r="G112" s="7">
        <v>1067127</v>
      </c>
      <c r="H112" s="2">
        <v>2909</v>
      </c>
      <c r="I112" s="2">
        <f t="shared" si="2"/>
        <v>366.83636988655894</v>
      </c>
      <c r="J112" s="7">
        <f t="shared" si="3"/>
        <v>629858.0470952217</v>
      </c>
      <c r="K112" s="2">
        <v>1717</v>
      </c>
    </row>
    <row r="113" spans="1:11" x14ac:dyDescent="0.25">
      <c r="A113" t="s">
        <v>1</v>
      </c>
      <c r="B113" t="s">
        <v>207</v>
      </c>
      <c r="C113" t="s">
        <v>226</v>
      </c>
      <c r="D113" t="s">
        <v>227</v>
      </c>
      <c r="E113" s="1">
        <v>44587</v>
      </c>
      <c r="F113" s="1">
        <v>45230</v>
      </c>
      <c r="G113" s="7">
        <v>986235</v>
      </c>
      <c r="H113" s="2">
        <v>2266</v>
      </c>
      <c r="I113" s="2">
        <f t="shared" si="2"/>
        <v>435.23168578993824</v>
      </c>
      <c r="J113" s="7">
        <f t="shared" si="3"/>
        <v>98362.360988526038</v>
      </c>
      <c r="K113">
        <v>226</v>
      </c>
    </row>
    <row r="114" spans="1:11" x14ac:dyDescent="0.25">
      <c r="A114" t="s">
        <v>1</v>
      </c>
      <c r="B114" t="s">
        <v>207</v>
      </c>
      <c r="C114" t="s">
        <v>228</v>
      </c>
      <c r="D114" t="s">
        <v>229</v>
      </c>
      <c r="E114" s="1">
        <v>44706</v>
      </c>
      <c r="F114" s="1">
        <v>45230</v>
      </c>
      <c r="G114" s="7">
        <v>573161</v>
      </c>
      <c r="H114" s="2">
        <v>1138</v>
      </c>
      <c r="I114" s="2">
        <f t="shared" si="2"/>
        <v>503.65641476274163</v>
      </c>
      <c r="J114" s="7">
        <f t="shared" si="3"/>
        <v>573664.65641476272</v>
      </c>
      <c r="K114" s="2">
        <v>1139</v>
      </c>
    </row>
    <row r="115" spans="1:11" x14ac:dyDescent="0.25">
      <c r="A115" t="s">
        <v>1</v>
      </c>
      <c r="B115" t="s">
        <v>207</v>
      </c>
      <c r="C115" t="s">
        <v>230</v>
      </c>
      <c r="D115" t="s">
        <v>231</v>
      </c>
      <c r="E115" s="1">
        <v>44706</v>
      </c>
      <c r="F115" s="1">
        <v>45596</v>
      </c>
      <c r="G115" s="7">
        <v>1827170</v>
      </c>
      <c r="H115" s="2">
        <v>5559</v>
      </c>
      <c r="I115" s="2">
        <f t="shared" si="2"/>
        <v>328.6868141752114</v>
      </c>
      <c r="J115" s="7">
        <f t="shared" si="3"/>
        <v>1827498.6868141755</v>
      </c>
      <c r="K115" s="2">
        <v>5560</v>
      </c>
    </row>
    <row r="116" spans="1:11" x14ac:dyDescent="0.25">
      <c r="A116" t="s">
        <v>14</v>
      </c>
      <c r="B116" t="s">
        <v>232</v>
      </c>
      <c r="C116" t="s">
        <v>233</v>
      </c>
      <c r="D116" t="s">
        <v>234</v>
      </c>
      <c r="E116" s="1">
        <v>44682</v>
      </c>
      <c r="F116" s="1">
        <v>45170</v>
      </c>
      <c r="G116" s="7">
        <v>11847</v>
      </c>
      <c r="H116">
        <v>34</v>
      </c>
      <c r="I116" s="2">
        <f t="shared" si="2"/>
        <v>348.44117647058823</v>
      </c>
      <c r="J116" s="7">
        <f t="shared" si="3"/>
        <v>348.44117647058823</v>
      </c>
      <c r="K116">
        <v>1</v>
      </c>
    </row>
    <row r="117" spans="1:11" x14ac:dyDescent="0.25">
      <c r="A117" t="s">
        <v>36</v>
      </c>
      <c r="B117" t="s">
        <v>235</v>
      </c>
      <c r="C117" t="s">
        <v>236</v>
      </c>
      <c r="D117" t="s">
        <v>237</v>
      </c>
      <c r="E117" s="1">
        <v>44278</v>
      </c>
      <c r="F117" s="1">
        <v>44865</v>
      </c>
      <c r="G117" s="7">
        <v>2819133.99</v>
      </c>
      <c r="H117" s="2">
        <v>4572</v>
      </c>
      <c r="I117" s="2">
        <f t="shared" si="2"/>
        <v>616.60848425196855</v>
      </c>
      <c r="J117" s="7">
        <f t="shared" si="3"/>
        <v>616.60848425196855</v>
      </c>
      <c r="K117">
        <v>1</v>
      </c>
    </row>
    <row r="118" spans="1:11" x14ac:dyDescent="0.25">
      <c r="A118" t="s">
        <v>1</v>
      </c>
      <c r="B118" t="s">
        <v>235</v>
      </c>
      <c r="C118" t="s">
        <v>238</v>
      </c>
      <c r="D118" t="s">
        <v>239</v>
      </c>
      <c r="E118" s="1">
        <v>44342</v>
      </c>
      <c r="F118" s="1">
        <v>45230</v>
      </c>
      <c r="G118" s="7">
        <v>1766221.99</v>
      </c>
      <c r="H118" s="2">
        <v>5697</v>
      </c>
      <c r="I118" s="2">
        <f t="shared" si="2"/>
        <v>310.02667895383536</v>
      </c>
      <c r="J118" s="7">
        <f t="shared" si="3"/>
        <v>1697396.0672722487</v>
      </c>
      <c r="K118" s="2">
        <v>5475</v>
      </c>
    </row>
    <row r="119" spans="1:11" x14ac:dyDescent="0.25">
      <c r="A119" t="s">
        <v>9</v>
      </c>
      <c r="B119" t="s">
        <v>235</v>
      </c>
      <c r="C119" t="s">
        <v>240</v>
      </c>
      <c r="D119" t="s">
        <v>241</v>
      </c>
      <c r="E119" s="1">
        <v>44182</v>
      </c>
      <c r="F119" s="1">
        <v>44865</v>
      </c>
      <c r="G119" s="7">
        <v>3215000</v>
      </c>
      <c r="H119" s="2">
        <v>7235</v>
      </c>
      <c r="I119" s="2">
        <f t="shared" si="2"/>
        <v>444.36765722183827</v>
      </c>
      <c r="J119" s="7">
        <f t="shared" si="3"/>
        <v>373268.83206634416</v>
      </c>
      <c r="K119">
        <v>840</v>
      </c>
    </row>
    <row r="120" spans="1:11" x14ac:dyDescent="0.25">
      <c r="A120" t="s">
        <v>36</v>
      </c>
      <c r="B120" t="s">
        <v>235</v>
      </c>
      <c r="C120" t="s">
        <v>242</v>
      </c>
      <c r="D120" t="s">
        <v>243</v>
      </c>
      <c r="E120" s="1">
        <v>44705</v>
      </c>
      <c r="F120" s="1">
        <v>45230</v>
      </c>
      <c r="G120" s="7">
        <v>2729222</v>
      </c>
      <c r="H120" s="2">
        <v>5652</v>
      </c>
      <c r="I120" s="2">
        <f t="shared" si="2"/>
        <v>482.87721160651097</v>
      </c>
      <c r="J120" s="7">
        <f t="shared" si="3"/>
        <v>2729704.8772116066</v>
      </c>
      <c r="K120" s="2">
        <v>5653</v>
      </c>
    </row>
    <row r="121" spans="1:11" x14ac:dyDescent="0.25">
      <c r="A121" t="s">
        <v>36</v>
      </c>
      <c r="B121" t="s">
        <v>235</v>
      </c>
      <c r="C121" t="s">
        <v>244</v>
      </c>
      <c r="D121" t="s">
        <v>245</v>
      </c>
      <c r="E121" s="1">
        <v>44614</v>
      </c>
      <c r="F121" s="1">
        <v>45230</v>
      </c>
      <c r="G121" s="7">
        <v>2463231</v>
      </c>
      <c r="H121" s="2">
        <v>3106</v>
      </c>
      <c r="I121" s="2">
        <f t="shared" si="2"/>
        <v>793.05569864777851</v>
      </c>
      <c r="J121" s="7">
        <f t="shared" si="3"/>
        <v>2464024.0556986476</v>
      </c>
      <c r="K121" s="2">
        <v>3107</v>
      </c>
    </row>
    <row r="122" spans="1:11" x14ac:dyDescent="0.25">
      <c r="A122" t="s">
        <v>9</v>
      </c>
      <c r="B122" t="s">
        <v>235</v>
      </c>
      <c r="C122" t="s">
        <v>246</v>
      </c>
      <c r="D122" t="s">
        <v>247</v>
      </c>
      <c r="E122" s="1">
        <v>44651</v>
      </c>
      <c r="F122" s="1">
        <v>45230</v>
      </c>
      <c r="G122" s="7">
        <v>5887295.9800000004</v>
      </c>
      <c r="H122" s="2">
        <v>10332</v>
      </c>
      <c r="I122" s="2">
        <f t="shared" si="2"/>
        <v>569.81184475416183</v>
      </c>
      <c r="J122" s="7">
        <f t="shared" si="3"/>
        <v>5887865.7918447545</v>
      </c>
      <c r="K122" s="2">
        <v>10333</v>
      </c>
    </row>
    <row r="123" spans="1:11" x14ac:dyDescent="0.25">
      <c r="A123" t="s">
        <v>36</v>
      </c>
      <c r="B123" t="s">
        <v>235</v>
      </c>
      <c r="C123" t="s">
        <v>248</v>
      </c>
      <c r="D123" t="s">
        <v>249</v>
      </c>
      <c r="E123" s="1">
        <v>44586</v>
      </c>
      <c r="F123" s="1">
        <v>44865</v>
      </c>
      <c r="G123" s="7">
        <v>76190</v>
      </c>
      <c r="H123">
        <v>95</v>
      </c>
      <c r="I123" s="2">
        <f t="shared" si="2"/>
        <v>802</v>
      </c>
      <c r="J123" s="7">
        <f t="shared" si="3"/>
        <v>76992</v>
      </c>
      <c r="K123">
        <v>96</v>
      </c>
    </row>
    <row r="124" spans="1:11" x14ac:dyDescent="0.25">
      <c r="A124" t="s">
        <v>1</v>
      </c>
      <c r="B124" t="s">
        <v>235</v>
      </c>
      <c r="C124" t="s">
        <v>12</v>
      </c>
      <c r="D124" t="s">
        <v>250</v>
      </c>
      <c r="E124" s="1">
        <v>44615</v>
      </c>
      <c r="F124" s="1">
        <v>44946</v>
      </c>
      <c r="G124" s="7">
        <v>1158364.8</v>
      </c>
      <c r="H124" s="2">
        <v>1158</v>
      </c>
      <c r="I124" s="2">
        <f t="shared" si="2"/>
        <v>1000.3150259067357</v>
      </c>
      <c r="J124" s="7">
        <f t="shared" si="3"/>
        <v>1159365.1150259068</v>
      </c>
      <c r="K124" s="2">
        <v>1159</v>
      </c>
    </row>
    <row r="125" spans="1:11" x14ac:dyDescent="0.25">
      <c r="A125" t="s">
        <v>1</v>
      </c>
      <c r="B125" t="s">
        <v>235</v>
      </c>
      <c r="C125" t="s">
        <v>12</v>
      </c>
      <c r="D125" t="s">
        <v>251</v>
      </c>
      <c r="E125" s="1">
        <v>44615</v>
      </c>
      <c r="F125" s="1">
        <v>44946</v>
      </c>
      <c r="G125" s="7">
        <v>128000</v>
      </c>
      <c r="H125">
        <v>128</v>
      </c>
      <c r="I125" s="2">
        <f t="shared" si="2"/>
        <v>1000</v>
      </c>
      <c r="J125" s="7">
        <f t="shared" si="3"/>
        <v>129000</v>
      </c>
      <c r="K125">
        <v>129</v>
      </c>
    </row>
    <row r="126" spans="1:11" x14ac:dyDescent="0.25">
      <c r="A126" t="s">
        <v>1</v>
      </c>
      <c r="B126" t="s">
        <v>235</v>
      </c>
      <c r="C126" t="s">
        <v>12</v>
      </c>
      <c r="D126" t="s">
        <v>252</v>
      </c>
      <c r="E126" s="1">
        <v>44615</v>
      </c>
      <c r="F126" s="1">
        <v>44946</v>
      </c>
      <c r="G126" s="7">
        <v>1245000</v>
      </c>
      <c r="H126" s="2">
        <v>1245</v>
      </c>
      <c r="I126" s="2">
        <f t="shared" si="2"/>
        <v>1000</v>
      </c>
      <c r="J126" s="7">
        <f t="shared" si="3"/>
        <v>1246000</v>
      </c>
      <c r="K126" s="2">
        <v>1246</v>
      </c>
    </row>
    <row r="127" spans="1:11" x14ac:dyDescent="0.25">
      <c r="A127" t="s">
        <v>1</v>
      </c>
      <c r="B127" t="s">
        <v>235</v>
      </c>
      <c r="C127" t="s">
        <v>12</v>
      </c>
      <c r="D127" t="s">
        <v>253</v>
      </c>
      <c r="E127" s="1">
        <v>44615</v>
      </c>
      <c r="F127" s="1">
        <v>44946</v>
      </c>
      <c r="G127" s="7">
        <v>1776000</v>
      </c>
      <c r="H127" s="2">
        <v>1776</v>
      </c>
      <c r="I127" s="2">
        <f t="shared" si="2"/>
        <v>1000</v>
      </c>
      <c r="J127" s="7">
        <f t="shared" si="3"/>
        <v>1777000</v>
      </c>
      <c r="K127" s="2">
        <v>1777</v>
      </c>
    </row>
    <row r="128" spans="1:11" x14ac:dyDescent="0.25">
      <c r="A128" t="s">
        <v>1</v>
      </c>
      <c r="B128" t="s">
        <v>254</v>
      </c>
      <c r="C128" t="s">
        <v>255</v>
      </c>
      <c r="D128" t="s">
        <v>256</v>
      </c>
      <c r="E128" s="1">
        <v>44132</v>
      </c>
      <c r="F128" s="1">
        <v>44926</v>
      </c>
      <c r="G128" s="7">
        <v>1005001</v>
      </c>
      <c r="H128" s="2">
        <v>3282</v>
      </c>
      <c r="I128" s="2">
        <f t="shared" si="2"/>
        <v>306.21602681291893</v>
      </c>
      <c r="J128" s="7">
        <f t="shared" si="3"/>
        <v>401755.42717854964</v>
      </c>
      <c r="K128" s="2">
        <v>1312</v>
      </c>
    </row>
    <row r="129" spans="1:11" x14ac:dyDescent="0.25">
      <c r="A129" t="s">
        <v>14</v>
      </c>
      <c r="B129" t="s">
        <v>257</v>
      </c>
      <c r="C129" t="s">
        <v>258</v>
      </c>
      <c r="D129" t="s">
        <v>259</v>
      </c>
      <c r="E129" s="1">
        <v>44434</v>
      </c>
      <c r="F129" s="1">
        <v>44926</v>
      </c>
      <c r="G129" s="7">
        <v>114190.75</v>
      </c>
      <c r="H129" s="2">
        <v>1058</v>
      </c>
      <c r="I129" s="2">
        <f t="shared" si="2"/>
        <v>107.93076559546314</v>
      </c>
      <c r="J129" s="7">
        <f t="shared" si="3"/>
        <v>114298.68076559546</v>
      </c>
      <c r="K129" s="2">
        <v>1059</v>
      </c>
    </row>
    <row r="130" spans="1:11" x14ac:dyDescent="0.25">
      <c r="A130" t="s">
        <v>36</v>
      </c>
      <c r="B130" t="s">
        <v>260</v>
      </c>
      <c r="C130" t="s">
        <v>261</v>
      </c>
      <c r="D130" t="s">
        <v>262</v>
      </c>
      <c r="E130" s="1">
        <v>44222</v>
      </c>
      <c r="F130" s="1">
        <v>44865</v>
      </c>
      <c r="G130" s="7">
        <v>2587237.62</v>
      </c>
      <c r="H130" s="2">
        <v>4728</v>
      </c>
      <c r="I130" s="2">
        <f t="shared" si="2"/>
        <v>547.21607868020305</v>
      </c>
      <c r="J130" s="7">
        <f t="shared" si="3"/>
        <v>547.21607868020305</v>
      </c>
      <c r="K130">
        <v>1</v>
      </c>
    </row>
    <row r="131" spans="1:11" x14ac:dyDescent="0.25">
      <c r="A131" t="s">
        <v>36</v>
      </c>
      <c r="B131" t="s">
        <v>260</v>
      </c>
      <c r="C131" t="s">
        <v>263</v>
      </c>
      <c r="D131" t="s">
        <v>264</v>
      </c>
      <c r="E131" s="1">
        <v>44068</v>
      </c>
      <c r="F131" s="1">
        <v>44865</v>
      </c>
      <c r="G131" s="7">
        <v>1725274.5</v>
      </c>
      <c r="H131" s="2">
        <v>4185</v>
      </c>
      <c r="I131" s="2">
        <f t="shared" si="2"/>
        <v>412.25197132616489</v>
      </c>
      <c r="J131" s="7">
        <f t="shared" si="3"/>
        <v>240342.89928315414</v>
      </c>
      <c r="K131">
        <v>583</v>
      </c>
    </row>
    <row r="132" spans="1:11" x14ac:dyDescent="0.25">
      <c r="A132" t="s">
        <v>36</v>
      </c>
      <c r="B132" t="s">
        <v>260</v>
      </c>
      <c r="C132" t="s">
        <v>265</v>
      </c>
      <c r="D132" t="s">
        <v>266</v>
      </c>
      <c r="E132" s="1">
        <v>43816</v>
      </c>
      <c r="F132" s="1">
        <v>44865</v>
      </c>
      <c r="G132" s="7">
        <v>2912734</v>
      </c>
      <c r="H132" s="2">
        <v>7538</v>
      </c>
      <c r="I132" s="2">
        <f t="shared" si="2"/>
        <v>386.40673918811353</v>
      </c>
      <c r="J132" s="7">
        <f t="shared" si="3"/>
        <v>386.40673918811353</v>
      </c>
      <c r="K132">
        <v>1</v>
      </c>
    </row>
    <row r="133" spans="1:11" x14ac:dyDescent="0.25">
      <c r="A133" t="s">
        <v>36</v>
      </c>
      <c r="B133" t="s">
        <v>260</v>
      </c>
      <c r="C133" t="s">
        <v>267</v>
      </c>
      <c r="D133" t="s">
        <v>268</v>
      </c>
      <c r="E133" s="1">
        <v>43816</v>
      </c>
      <c r="F133" s="1">
        <v>44865</v>
      </c>
      <c r="G133" s="7">
        <v>5153523.43</v>
      </c>
      <c r="H133" s="2">
        <v>10065</v>
      </c>
      <c r="I133" s="2">
        <f t="shared" si="2"/>
        <v>512.02418579234973</v>
      </c>
      <c r="J133" s="7">
        <f t="shared" si="3"/>
        <v>2040928.4045683059</v>
      </c>
      <c r="K133" s="2">
        <v>3986</v>
      </c>
    </row>
    <row r="134" spans="1:11" x14ac:dyDescent="0.25">
      <c r="A134" t="s">
        <v>36</v>
      </c>
      <c r="B134" t="s">
        <v>260</v>
      </c>
      <c r="C134" t="s">
        <v>269</v>
      </c>
      <c r="D134" t="s">
        <v>270</v>
      </c>
      <c r="E134" s="1">
        <v>43886</v>
      </c>
      <c r="F134" s="1">
        <v>44865</v>
      </c>
      <c r="G134" s="7">
        <v>4135775.48</v>
      </c>
      <c r="H134" s="2">
        <v>9473</v>
      </c>
      <c r="I134" s="2">
        <f t="shared" si="2"/>
        <v>436.58560962736198</v>
      </c>
      <c r="J134" s="7">
        <f t="shared" si="3"/>
        <v>2182.92804813681</v>
      </c>
      <c r="K134">
        <v>5</v>
      </c>
    </row>
    <row r="135" spans="1:11" x14ac:dyDescent="0.25">
      <c r="A135" t="s">
        <v>36</v>
      </c>
      <c r="B135" t="s">
        <v>260</v>
      </c>
      <c r="C135" t="s">
        <v>271</v>
      </c>
      <c r="D135" t="s">
        <v>272</v>
      </c>
      <c r="E135" s="1">
        <v>44222</v>
      </c>
      <c r="F135" s="1">
        <v>44865</v>
      </c>
      <c r="G135" s="7">
        <v>4385588.2699999996</v>
      </c>
      <c r="H135" s="2">
        <v>7512</v>
      </c>
      <c r="I135" s="2">
        <f t="shared" si="2"/>
        <v>583.81100505857285</v>
      </c>
      <c r="J135" s="7">
        <f t="shared" si="3"/>
        <v>583.81100505857285</v>
      </c>
      <c r="K135">
        <v>1</v>
      </c>
    </row>
    <row r="136" spans="1:11" x14ac:dyDescent="0.25">
      <c r="A136" t="s">
        <v>36</v>
      </c>
      <c r="B136" t="s">
        <v>260</v>
      </c>
      <c r="C136" t="s">
        <v>273</v>
      </c>
      <c r="D136" t="s">
        <v>274</v>
      </c>
      <c r="E136" s="1">
        <v>44278</v>
      </c>
      <c r="F136" s="1">
        <v>44865</v>
      </c>
      <c r="G136" s="7">
        <v>2798326.06</v>
      </c>
      <c r="H136" s="2">
        <v>6674</v>
      </c>
      <c r="I136" s="2">
        <f t="shared" ref="I136:I199" si="4">(G136)/(H136)</f>
        <v>419.28769253820798</v>
      </c>
      <c r="J136" s="7">
        <f t="shared" ref="J136:J199" si="5">(I136)*(K136)</f>
        <v>419.28769253820798</v>
      </c>
      <c r="K136">
        <v>1</v>
      </c>
    </row>
    <row r="137" spans="1:11" x14ac:dyDescent="0.25">
      <c r="A137" t="s">
        <v>36</v>
      </c>
      <c r="B137" t="s">
        <v>260</v>
      </c>
      <c r="C137" t="s">
        <v>275</v>
      </c>
      <c r="D137" t="s">
        <v>276</v>
      </c>
      <c r="E137" s="1">
        <v>44152</v>
      </c>
      <c r="F137" s="1">
        <v>45230</v>
      </c>
      <c r="G137" s="7">
        <v>4170880.52</v>
      </c>
      <c r="H137" s="2">
        <v>8586</v>
      </c>
      <c r="I137" s="2">
        <f t="shared" si="4"/>
        <v>485.77690659212669</v>
      </c>
      <c r="J137" s="7">
        <f t="shared" si="5"/>
        <v>4171366.2969065919</v>
      </c>
      <c r="K137" s="2">
        <v>8587</v>
      </c>
    </row>
    <row r="138" spans="1:11" x14ac:dyDescent="0.25">
      <c r="A138" t="s">
        <v>1</v>
      </c>
      <c r="B138" t="s">
        <v>260</v>
      </c>
      <c r="C138" t="s">
        <v>277</v>
      </c>
      <c r="D138" t="s">
        <v>278</v>
      </c>
      <c r="E138" s="1">
        <v>44069</v>
      </c>
      <c r="F138" s="1">
        <v>44865</v>
      </c>
      <c r="G138" s="7">
        <v>2710419.56</v>
      </c>
      <c r="H138" s="2">
        <v>9692</v>
      </c>
      <c r="I138" s="2">
        <f t="shared" si="4"/>
        <v>279.65534048699959</v>
      </c>
      <c r="J138" s="7">
        <f t="shared" si="5"/>
        <v>2061059.8593891871</v>
      </c>
      <c r="K138" s="2">
        <v>7370</v>
      </c>
    </row>
    <row r="139" spans="1:11" x14ac:dyDescent="0.25">
      <c r="A139" t="s">
        <v>9</v>
      </c>
      <c r="B139" t="s">
        <v>260</v>
      </c>
      <c r="C139" t="s">
        <v>279</v>
      </c>
      <c r="D139" t="s">
        <v>280</v>
      </c>
      <c r="E139" s="1">
        <v>44154</v>
      </c>
      <c r="F139" s="1">
        <v>44865</v>
      </c>
      <c r="G139" s="7">
        <v>2005599.9</v>
      </c>
      <c r="H139" s="2">
        <v>4690</v>
      </c>
      <c r="I139" s="2">
        <f t="shared" si="4"/>
        <v>427.6332409381663</v>
      </c>
      <c r="J139" s="7">
        <f t="shared" si="5"/>
        <v>288652.43763326225</v>
      </c>
      <c r="K139">
        <v>675</v>
      </c>
    </row>
    <row r="140" spans="1:11" x14ac:dyDescent="0.25">
      <c r="A140" t="s">
        <v>9</v>
      </c>
      <c r="B140" t="s">
        <v>260</v>
      </c>
      <c r="C140" t="s">
        <v>281</v>
      </c>
      <c r="D140" t="s">
        <v>282</v>
      </c>
      <c r="E140" s="1">
        <v>44546</v>
      </c>
      <c r="F140" s="1">
        <v>45230</v>
      </c>
      <c r="G140" s="7">
        <v>2935245.43</v>
      </c>
      <c r="H140" s="2">
        <v>5493</v>
      </c>
      <c r="I140" s="2">
        <f t="shared" si="4"/>
        <v>534.3610831967959</v>
      </c>
      <c r="J140" s="7">
        <f t="shared" si="5"/>
        <v>2935779.7910831966</v>
      </c>
      <c r="K140" s="2">
        <v>5494</v>
      </c>
    </row>
    <row r="141" spans="1:11" x14ac:dyDescent="0.25">
      <c r="A141" t="s">
        <v>1</v>
      </c>
      <c r="B141" t="s">
        <v>260</v>
      </c>
      <c r="C141" t="s">
        <v>283</v>
      </c>
      <c r="D141" t="s">
        <v>284</v>
      </c>
      <c r="E141" s="1">
        <v>44251</v>
      </c>
      <c r="F141" s="1">
        <v>45230</v>
      </c>
      <c r="G141" s="7">
        <v>2387841.4500000002</v>
      </c>
      <c r="H141" s="2">
        <v>8627</v>
      </c>
      <c r="I141" s="2">
        <f t="shared" si="4"/>
        <v>276.78700011591519</v>
      </c>
      <c r="J141" s="7">
        <f t="shared" si="5"/>
        <v>2335251.9199779765</v>
      </c>
      <c r="K141" s="2">
        <v>8437</v>
      </c>
    </row>
    <row r="142" spans="1:11" x14ac:dyDescent="0.25">
      <c r="A142" t="s">
        <v>36</v>
      </c>
      <c r="B142" t="s">
        <v>260</v>
      </c>
      <c r="C142" t="s">
        <v>285</v>
      </c>
      <c r="D142" t="s">
        <v>286</v>
      </c>
      <c r="E142" s="1">
        <v>44516</v>
      </c>
      <c r="F142" s="1">
        <v>45230</v>
      </c>
      <c r="G142" s="7">
        <v>2689993.7</v>
      </c>
      <c r="H142" s="2">
        <v>4950</v>
      </c>
      <c r="I142" s="2">
        <f t="shared" si="4"/>
        <v>543.43307070707078</v>
      </c>
      <c r="J142" s="7">
        <f t="shared" si="5"/>
        <v>2690537.1330707073</v>
      </c>
      <c r="K142" s="2">
        <v>4951</v>
      </c>
    </row>
    <row r="143" spans="1:11" x14ac:dyDescent="0.25">
      <c r="A143" t="s">
        <v>36</v>
      </c>
      <c r="B143" t="s">
        <v>260</v>
      </c>
      <c r="C143" t="s">
        <v>287</v>
      </c>
      <c r="D143" t="s">
        <v>288</v>
      </c>
      <c r="E143" s="1">
        <v>44516</v>
      </c>
      <c r="F143" s="1">
        <v>44742</v>
      </c>
      <c r="G143" s="7">
        <v>797542.13</v>
      </c>
      <c r="H143" s="2">
        <v>1399</v>
      </c>
      <c r="I143" s="2">
        <f t="shared" si="4"/>
        <v>570.08015010721942</v>
      </c>
      <c r="J143" s="7">
        <f t="shared" si="5"/>
        <v>570.08015010721942</v>
      </c>
      <c r="K143">
        <v>1</v>
      </c>
    </row>
    <row r="144" spans="1:11" x14ac:dyDescent="0.25">
      <c r="A144" t="s">
        <v>36</v>
      </c>
      <c r="B144" t="s">
        <v>260</v>
      </c>
      <c r="C144" t="s">
        <v>289</v>
      </c>
      <c r="D144" t="s">
        <v>290</v>
      </c>
      <c r="E144" s="1">
        <v>44586</v>
      </c>
      <c r="F144" s="1">
        <v>45596</v>
      </c>
      <c r="G144" s="7">
        <v>4451150.88</v>
      </c>
      <c r="H144" s="2">
        <v>9065</v>
      </c>
      <c r="I144" s="2">
        <f t="shared" si="4"/>
        <v>491.02602095973521</v>
      </c>
      <c r="J144" s="7">
        <f t="shared" si="5"/>
        <v>4451641.9060209598</v>
      </c>
      <c r="K144" s="2">
        <v>9066</v>
      </c>
    </row>
    <row r="145" spans="1:11" x14ac:dyDescent="0.25">
      <c r="A145" t="s">
        <v>9</v>
      </c>
      <c r="B145" t="s">
        <v>260</v>
      </c>
      <c r="C145" t="s">
        <v>291</v>
      </c>
      <c r="D145" t="s">
        <v>292</v>
      </c>
      <c r="E145" s="1">
        <v>44546</v>
      </c>
      <c r="F145" s="1">
        <v>45230</v>
      </c>
      <c r="G145" s="7">
        <v>1264624.56</v>
      </c>
      <c r="H145" s="2">
        <v>4140</v>
      </c>
      <c r="I145" s="2">
        <f t="shared" si="4"/>
        <v>305.46486956521738</v>
      </c>
      <c r="J145" s="7">
        <f t="shared" si="5"/>
        <v>1264930.0248695652</v>
      </c>
      <c r="K145" s="2">
        <v>4141</v>
      </c>
    </row>
    <row r="146" spans="1:11" x14ac:dyDescent="0.25">
      <c r="A146" t="s">
        <v>1</v>
      </c>
      <c r="B146" t="s">
        <v>260</v>
      </c>
      <c r="C146" t="s">
        <v>293</v>
      </c>
      <c r="D146" t="s">
        <v>294</v>
      </c>
      <c r="E146" s="1">
        <v>44530</v>
      </c>
      <c r="F146" s="1">
        <v>45230</v>
      </c>
      <c r="G146" s="7">
        <v>2449393.48</v>
      </c>
      <c r="H146" s="2">
        <v>5469</v>
      </c>
      <c r="I146" s="2">
        <f t="shared" si="4"/>
        <v>447.86861949168036</v>
      </c>
      <c r="J146" s="7">
        <f t="shared" si="5"/>
        <v>2449841.3486194918</v>
      </c>
      <c r="K146" s="2">
        <v>5470</v>
      </c>
    </row>
    <row r="147" spans="1:11" x14ac:dyDescent="0.25">
      <c r="A147" t="s">
        <v>9</v>
      </c>
      <c r="B147" t="s">
        <v>260</v>
      </c>
      <c r="C147" t="s">
        <v>295</v>
      </c>
      <c r="D147" t="s">
        <v>296</v>
      </c>
      <c r="E147" s="1">
        <v>44588</v>
      </c>
      <c r="F147" s="1">
        <v>45230</v>
      </c>
      <c r="G147" s="7">
        <v>2028630.87</v>
      </c>
      <c r="H147" s="2">
        <v>7716</v>
      </c>
      <c r="I147" s="2">
        <f t="shared" si="4"/>
        <v>262.91224339035773</v>
      </c>
      <c r="J147" s="7">
        <f t="shared" si="5"/>
        <v>2028893.7822433906</v>
      </c>
      <c r="K147" s="2">
        <v>7717</v>
      </c>
    </row>
    <row r="148" spans="1:11" x14ac:dyDescent="0.25">
      <c r="A148" t="s">
        <v>24</v>
      </c>
      <c r="B148" t="s">
        <v>297</v>
      </c>
      <c r="C148" t="s">
        <v>298</v>
      </c>
      <c r="D148" t="s">
        <v>299</v>
      </c>
      <c r="E148" s="1">
        <v>44132</v>
      </c>
      <c r="F148" s="1">
        <v>45016</v>
      </c>
      <c r="G148" s="7">
        <v>881600</v>
      </c>
      <c r="H148" s="2">
        <v>1423</v>
      </c>
      <c r="I148" s="2">
        <f t="shared" si="4"/>
        <v>619.53619114546734</v>
      </c>
      <c r="J148" s="7">
        <f t="shared" si="5"/>
        <v>619.53619114546734</v>
      </c>
      <c r="K148">
        <v>1</v>
      </c>
    </row>
    <row r="149" spans="1:11" x14ac:dyDescent="0.25">
      <c r="A149" t="s">
        <v>24</v>
      </c>
      <c r="B149" t="s">
        <v>297</v>
      </c>
      <c r="C149" t="s">
        <v>300</v>
      </c>
      <c r="D149" t="s">
        <v>301</v>
      </c>
      <c r="E149" s="1">
        <v>44279</v>
      </c>
      <c r="F149" s="1">
        <v>45382</v>
      </c>
      <c r="G149" s="7">
        <v>1019257</v>
      </c>
      <c r="H149" s="2">
        <v>3646</v>
      </c>
      <c r="I149" s="2">
        <f t="shared" si="4"/>
        <v>279.55485463521666</v>
      </c>
      <c r="J149" s="7">
        <f t="shared" si="5"/>
        <v>196247.50795392209</v>
      </c>
      <c r="K149">
        <v>702</v>
      </c>
    </row>
    <row r="150" spans="1:11" x14ac:dyDescent="0.25">
      <c r="A150" t="s">
        <v>24</v>
      </c>
      <c r="B150" t="s">
        <v>297</v>
      </c>
      <c r="C150" t="s">
        <v>302</v>
      </c>
      <c r="D150" t="s">
        <v>303</v>
      </c>
      <c r="E150" s="1">
        <v>44251</v>
      </c>
      <c r="F150" s="1">
        <v>45016</v>
      </c>
      <c r="G150" s="7">
        <v>23283</v>
      </c>
      <c r="H150" s="2">
        <v>2586</v>
      </c>
      <c r="I150" s="2">
        <f t="shared" si="4"/>
        <v>9.0034802784222734</v>
      </c>
      <c r="J150" s="7">
        <f t="shared" si="5"/>
        <v>2277.8805104408352</v>
      </c>
      <c r="K150">
        <v>253</v>
      </c>
    </row>
    <row r="151" spans="1:11" x14ac:dyDescent="0.25">
      <c r="A151" t="s">
        <v>24</v>
      </c>
      <c r="B151" t="s">
        <v>297</v>
      </c>
      <c r="C151" t="s">
        <v>304</v>
      </c>
      <c r="D151" t="s">
        <v>305</v>
      </c>
      <c r="E151" s="1">
        <v>44363</v>
      </c>
      <c r="F151" s="1">
        <v>45382</v>
      </c>
      <c r="G151" s="7">
        <v>1621066</v>
      </c>
      <c r="H151" s="2">
        <v>3290</v>
      </c>
      <c r="I151" s="2">
        <f t="shared" si="4"/>
        <v>492.72522796352581</v>
      </c>
      <c r="J151" s="7">
        <f t="shared" si="5"/>
        <v>160628.42431610942</v>
      </c>
      <c r="K151">
        <v>326</v>
      </c>
    </row>
    <row r="152" spans="1:11" x14ac:dyDescent="0.25">
      <c r="A152" t="s">
        <v>24</v>
      </c>
      <c r="B152" t="s">
        <v>297</v>
      </c>
      <c r="C152" t="s">
        <v>306</v>
      </c>
      <c r="D152" t="s">
        <v>307</v>
      </c>
      <c r="E152" s="1">
        <v>44468</v>
      </c>
      <c r="F152" s="1">
        <v>45016</v>
      </c>
      <c r="G152" s="7">
        <v>46070</v>
      </c>
      <c r="H152">
        <v>656</v>
      </c>
      <c r="I152" s="2">
        <f t="shared" si="4"/>
        <v>70.228658536585371</v>
      </c>
      <c r="J152" s="7">
        <f t="shared" si="5"/>
        <v>42628.795731707323</v>
      </c>
      <c r="K152">
        <v>607</v>
      </c>
    </row>
    <row r="153" spans="1:11" x14ac:dyDescent="0.25">
      <c r="A153" t="s">
        <v>24</v>
      </c>
      <c r="B153" t="s">
        <v>297</v>
      </c>
      <c r="C153" t="s">
        <v>308</v>
      </c>
      <c r="D153" t="s">
        <v>309</v>
      </c>
      <c r="E153" s="1">
        <v>44251</v>
      </c>
      <c r="F153" s="1">
        <v>45016</v>
      </c>
      <c r="G153" s="7">
        <v>639280</v>
      </c>
      <c r="H153">
        <v>835</v>
      </c>
      <c r="I153" s="2">
        <f t="shared" si="4"/>
        <v>765.60479041916165</v>
      </c>
      <c r="J153" s="7">
        <f t="shared" si="5"/>
        <v>64310.802395209575</v>
      </c>
      <c r="K153">
        <v>84</v>
      </c>
    </row>
    <row r="154" spans="1:11" x14ac:dyDescent="0.25">
      <c r="A154" t="s">
        <v>24</v>
      </c>
      <c r="B154" t="s">
        <v>297</v>
      </c>
      <c r="C154" t="s">
        <v>310</v>
      </c>
      <c r="D154" t="s">
        <v>311</v>
      </c>
      <c r="E154" s="1">
        <v>44517</v>
      </c>
      <c r="F154" s="1">
        <v>45382</v>
      </c>
      <c r="G154" s="7">
        <v>1701649</v>
      </c>
      <c r="H154" s="2">
        <v>2409</v>
      </c>
      <c r="I154" s="2">
        <f t="shared" si="4"/>
        <v>706.37152345371521</v>
      </c>
      <c r="J154" s="7">
        <f t="shared" si="5"/>
        <v>706.37152345371521</v>
      </c>
      <c r="K154">
        <v>1</v>
      </c>
    </row>
    <row r="155" spans="1:11" x14ac:dyDescent="0.25">
      <c r="A155" t="s">
        <v>24</v>
      </c>
      <c r="B155" t="s">
        <v>312</v>
      </c>
      <c r="C155" t="s">
        <v>313</v>
      </c>
      <c r="D155" t="s">
        <v>314</v>
      </c>
      <c r="E155" s="1">
        <v>44314</v>
      </c>
      <c r="F155" s="1">
        <v>44755</v>
      </c>
      <c r="G155" s="7">
        <v>44191.63</v>
      </c>
      <c r="H155">
        <v>112</v>
      </c>
      <c r="I155" s="2">
        <f t="shared" si="4"/>
        <v>394.56812499999995</v>
      </c>
      <c r="J155" s="7">
        <f t="shared" si="5"/>
        <v>394.56812499999995</v>
      </c>
      <c r="K155">
        <v>1</v>
      </c>
    </row>
    <row r="156" spans="1:11" x14ac:dyDescent="0.25">
      <c r="A156" t="s">
        <v>9</v>
      </c>
      <c r="B156" t="s">
        <v>312</v>
      </c>
      <c r="C156" t="s">
        <v>315</v>
      </c>
      <c r="D156" t="s">
        <v>316</v>
      </c>
      <c r="E156" s="1">
        <v>44518</v>
      </c>
      <c r="F156" s="1">
        <v>44773</v>
      </c>
      <c r="G156" s="7">
        <v>54402.51</v>
      </c>
      <c r="H156">
        <v>334</v>
      </c>
      <c r="I156" s="2">
        <f t="shared" si="4"/>
        <v>162.88176646706589</v>
      </c>
      <c r="J156" s="7">
        <f t="shared" si="5"/>
        <v>54565.391766467073</v>
      </c>
      <c r="K156">
        <v>335</v>
      </c>
    </row>
    <row r="157" spans="1:11" x14ac:dyDescent="0.25">
      <c r="A157" t="s">
        <v>9</v>
      </c>
      <c r="B157" t="s">
        <v>312</v>
      </c>
      <c r="C157" t="s">
        <v>317</v>
      </c>
      <c r="D157" t="s">
        <v>318</v>
      </c>
      <c r="E157" s="1">
        <v>44518</v>
      </c>
      <c r="F157" s="1">
        <v>44773</v>
      </c>
      <c r="G157" s="7">
        <v>192926.22</v>
      </c>
      <c r="H157">
        <v>409</v>
      </c>
      <c r="I157" s="2">
        <f t="shared" si="4"/>
        <v>471.70224938875305</v>
      </c>
      <c r="J157" s="7">
        <f t="shared" si="5"/>
        <v>193397.92224938874</v>
      </c>
      <c r="K157">
        <v>410</v>
      </c>
    </row>
    <row r="158" spans="1:11" x14ac:dyDescent="0.25">
      <c r="A158" t="s">
        <v>9</v>
      </c>
      <c r="B158" t="s">
        <v>312</v>
      </c>
      <c r="C158" t="s">
        <v>60</v>
      </c>
      <c r="D158" t="s">
        <v>319</v>
      </c>
      <c r="E158" s="1">
        <v>44434</v>
      </c>
      <c r="F158" s="1">
        <v>44757</v>
      </c>
      <c r="G158" s="7">
        <v>5936.47</v>
      </c>
      <c r="H158">
        <v>21</v>
      </c>
      <c r="I158" s="2">
        <f t="shared" si="4"/>
        <v>282.68904761904764</v>
      </c>
      <c r="J158" s="7">
        <f t="shared" si="5"/>
        <v>6219.1590476190486</v>
      </c>
      <c r="K158">
        <v>22</v>
      </c>
    </row>
    <row r="159" spans="1:11" x14ac:dyDescent="0.25">
      <c r="A159" t="s">
        <v>9</v>
      </c>
      <c r="B159" t="s">
        <v>312</v>
      </c>
      <c r="C159" t="s">
        <v>22</v>
      </c>
      <c r="D159" t="s">
        <v>320</v>
      </c>
      <c r="E159" s="1">
        <v>44707</v>
      </c>
      <c r="F159" s="1">
        <v>44849</v>
      </c>
      <c r="G159" s="7">
        <v>31706.69</v>
      </c>
      <c r="H159">
        <v>150</v>
      </c>
      <c r="I159" s="2">
        <f t="shared" si="4"/>
        <v>211.37793333333332</v>
      </c>
      <c r="J159" s="7">
        <f t="shared" si="5"/>
        <v>31918.067933333332</v>
      </c>
      <c r="K159">
        <v>151</v>
      </c>
    </row>
    <row r="160" spans="1:11" x14ac:dyDescent="0.25">
      <c r="A160" t="s">
        <v>9</v>
      </c>
      <c r="B160" t="s">
        <v>312</v>
      </c>
      <c r="C160" t="s">
        <v>22</v>
      </c>
      <c r="D160" t="s">
        <v>321</v>
      </c>
      <c r="E160" s="1">
        <v>44707</v>
      </c>
      <c r="F160" s="1">
        <v>44849</v>
      </c>
      <c r="G160" s="7">
        <v>132463.79</v>
      </c>
      <c r="H160">
        <v>302</v>
      </c>
      <c r="I160" s="2">
        <f t="shared" si="4"/>
        <v>438.62182119205301</v>
      </c>
      <c r="J160" s="7">
        <f t="shared" si="5"/>
        <v>132902.41182119207</v>
      </c>
      <c r="K160">
        <v>303</v>
      </c>
    </row>
    <row r="161" spans="1:11" x14ac:dyDescent="0.25">
      <c r="A161" t="s">
        <v>9</v>
      </c>
      <c r="B161" t="s">
        <v>322</v>
      </c>
      <c r="C161" t="s">
        <v>323</v>
      </c>
      <c r="D161" t="s">
        <v>324</v>
      </c>
      <c r="E161" s="1">
        <v>44518</v>
      </c>
      <c r="F161" s="1">
        <v>45230</v>
      </c>
      <c r="G161" s="7">
        <v>1136225</v>
      </c>
      <c r="H161" s="2">
        <v>2660</v>
      </c>
      <c r="I161" s="2">
        <f t="shared" si="4"/>
        <v>427.15225563909775</v>
      </c>
      <c r="J161" s="7">
        <f t="shared" si="5"/>
        <v>1136652.1522556392</v>
      </c>
      <c r="K161" s="2">
        <v>2661</v>
      </c>
    </row>
    <row r="162" spans="1:11" x14ac:dyDescent="0.25">
      <c r="A162" t="s">
        <v>1</v>
      </c>
      <c r="B162" t="s">
        <v>325</v>
      </c>
      <c r="C162" t="s">
        <v>326</v>
      </c>
      <c r="D162" t="s">
        <v>327</v>
      </c>
      <c r="E162" s="1">
        <v>44675</v>
      </c>
      <c r="F162" s="1">
        <v>44865</v>
      </c>
      <c r="G162" s="7">
        <v>115000</v>
      </c>
      <c r="H162">
        <v>469</v>
      </c>
      <c r="I162" s="2">
        <f t="shared" si="4"/>
        <v>245.20255863539447</v>
      </c>
      <c r="J162" s="7">
        <f t="shared" si="5"/>
        <v>115245.2025586354</v>
      </c>
      <c r="K162">
        <v>470</v>
      </c>
    </row>
    <row r="163" spans="1:11" x14ac:dyDescent="0.25">
      <c r="A163" t="s">
        <v>1</v>
      </c>
      <c r="B163" t="s">
        <v>328</v>
      </c>
      <c r="C163" t="s">
        <v>12</v>
      </c>
      <c r="D163" t="s">
        <v>329</v>
      </c>
      <c r="E163" s="1">
        <v>44615</v>
      </c>
      <c r="F163" s="1">
        <v>44946</v>
      </c>
      <c r="G163" s="7">
        <v>14200</v>
      </c>
      <c r="H163">
        <v>29</v>
      </c>
      <c r="I163" s="2">
        <f t="shared" si="4"/>
        <v>489.65517241379308</v>
      </c>
      <c r="J163" s="7">
        <f t="shared" si="5"/>
        <v>14689.655172413792</v>
      </c>
      <c r="K163">
        <v>30</v>
      </c>
    </row>
    <row r="164" spans="1:11" x14ac:dyDescent="0.25">
      <c r="A164" t="s">
        <v>1</v>
      </c>
      <c r="B164" t="s">
        <v>330</v>
      </c>
      <c r="C164" t="s">
        <v>331</v>
      </c>
      <c r="D164" t="s">
        <v>332</v>
      </c>
      <c r="E164" s="1">
        <v>44496</v>
      </c>
      <c r="F164" s="1">
        <v>44865</v>
      </c>
      <c r="G164" s="7">
        <v>38212</v>
      </c>
      <c r="H164">
        <v>16</v>
      </c>
      <c r="I164" s="2">
        <f t="shared" si="4"/>
        <v>2388.25</v>
      </c>
      <c r="J164" s="7">
        <f t="shared" si="5"/>
        <v>40600.25</v>
      </c>
      <c r="K164">
        <v>17</v>
      </c>
    </row>
    <row r="165" spans="1:11" x14ac:dyDescent="0.25">
      <c r="A165" t="s">
        <v>36</v>
      </c>
      <c r="B165" t="s">
        <v>333</v>
      </c>
      <c r="C165" t="s">
        <v>334</v>
      </c>
      <c r="D165" t="s">
        <v>335</v>
      </c>
      <c r="E165" s="1">
        <v>44250</v>
      </c>
      <c r="F165" s="1">
        <v>45230</v>
      </c>
      <c r="G165" s="7">
        <v>2306919.9</v>
      </c>
      <c r="H165" s="2">
        <v>5333</v>
      </c>
      <c r="I165" s="2">
        <f t="shared" si="4"/>
        <v>432.5745171573223</v>
      </c>
      <c r="J165" s="7">
        <f t="shared" si="5"/>
        <v>604739.17498593661</v>
      </c>
      <c r="K165" s="2">
        <v>1398</v>
      </c>
    </row>
    <row r="166" spans="1:11" x14ac:dyDescent="0.25">
      <c r="A166" t="s">
        <v>36</v>
      </c>
      <c r="B166" t="s">
        <v>333</v>
      </c>
      <c r="C166" t="s">
        <v>336</v>
      </c>
      <c r="D166" t="s">
        <v>337</v>
      </c>
      <c r="E166" s="1">
        <v>43977</v>
      </c>
      <c r="F166" s="1">
        <v>45230</v>
      </c>
      <c r="G166" s="7">
        <v>361780.5</v>
      </c>
      <c r="H166" s="2">
        <v>1570</v>
      </c>
      <c r="I166" s="2">
        <f t="shared" si="4"/>
        <v>230.43343949044586</v>
      </c>
      <c r="J166" s="7">
        <f t="shared" si="5"/>
        <v>362010.93343949044</v>
      </c>
      <c r="K166" s="2">
        <v>1571</v>
      </c>
    </row>
    <row r="167" spans="1:11" x14ac:dyDescent="0.25">
      <c r="A167" t="s">
        <v>36</v>
      </c>
      <c r="B167" t="s">
        <v>333</v>
      </c>
      <c r="C167" t="s">
        <v>338</v>
      </c>
      <c r="D167" t="s">
        <v>339</v>
      </c>
      <c r="E167" s="1">
        <v>44096</v>
      </c>
      <c r="F167" s="1">
        <v>45230</v>
      </c>
      <c r="G167" s="7">
        <v>2315555</v>
      </c>
      <c r="H167" s="2">
        <v>8338</v>
      </c>
      <c r="I167" s="2">
        <f t="shared" si="4"/>
        <v>277.71108179419525</v>
      </c>
      <c r="J167" s="7">
        <f t="shared" si="5"/>
        <v>1995076.4116094988</v>
      </c>
      <c r="K167" s="2">
        <v>7184</v>
      </c>
    </row>
    <row r="168" spans="1:11" x14ac:dyDescent="0.25">
      <c r="A168" t="s">
        <v>36</v>
      </c>
      <c r="B168" t="s">
        <v>333</v>
      </c>
      <c r="C168" t="s">
        <v>340</v>
      </c>
      <c r="D168" t="s">
        <v>341</v>
      </c>
      <c r="E168" s="1">
        <v>44096</v>
      </c>
      <c r="F168" s="1">
        <v>45230</v>
      </c>
      <c r="G168" s="7">
        <v>1210348.79</v>
      </c>
      <c r="H168" s="2">
        <v>3559</v>
      </c>
      <c r="I168" s="2">
        <f t="shared" si="4"/>
        <v>340.08114357965724</v>
      </c>
      <c r="J168" s="7">
        <f t="shared" si="5"/>
        <v>1117166.5566591739</v>
      </c>
      <c r="K168" s="2">
        <v>3285</v>
      </c>
    </row>
    <row r="169" spans="1:11" x14ac:dyDescent="0.25">
      <c r="A169" t="s">
        <v>36</v>
      </c>
      <c r="B169" t="s">
        <v>333</v>
      </c>
      <c r="C169" t="s">
        <v>342</v>
      </c>
      <c r="D169" t="s">
        <v>343</v>
      </c>
      <c r="E169" s="1">
        <v>44362</v>
      </c>
      <c r="F169" s="1">
        <v>45230</v>
      </c>
      <c r="G169" s="7">
        <v>2005892</v>
      </c>
      <c r="H169" s="2">
        <v>4342</v>
      </c>
      <c r="I169" s="2">
        <f t="shared" si="4"/>
        <v>461.9742054352833</v>
      </c>
      <c r="J169" s="7">
        <f t="shared" si="5"/>
        <v>1364671.8028558269</v>
      </c>
      <c r="K169" s="2">
        <v>2954</v>
      </c>
    </row>
    <row r="170" spans="1:11" x14ac:dyDescent="0.25">
      <c r="A170" t="s">
        <v>36</v>
      </c>
      <c r="B170" t="s">
        <v>333</v>
      </c>
      <c r="C170" t="s">
        <v>344</v>
      </c>
      <c r="D170" t="s">
        <v>345</v>
      </c>
      <c r="E170" s="1">
        <v>44649</v>
      </c>
      <c r="F170" s="1">
        <v>45230</v>
      </c>
      <c r="G170" s="7">
        <v>4273923.4000000004</v>
      </c>
      <c r="H170" s="2">
        <v>6485</v>
      </c>
      <c r="I170" s="2">
        <f t="shared" si="4"/>
        <v>659.04755589822673</v>
      </c>
      <c r="J170" s="7">
        <f t="shared" si="5"/>
        <v>4274582.4475558987</v>
      </c>
      <c r="K170" s="2">
        <v>6486</v>
      </c>
    </row>
    <row r="171" spans="1:11" x14ac:dyDescent="0.25">
      <c r="A171" t="s">
        <v>1</v>
      </c>
      <c r="B171" t="s">
        <v>346</v>
      </c>
      <c r="C171" t="s">
        <v>347</v>
      </c>
      <c r="D171" t="s">
        <v>348</v>
      </c>
      <c r="E171" s="1">
        <v>44691</v>
      </c>
      <c r="F171" s="1">
        <v>44742</v>
      </c>
      <c r="G171" s="7">
        <v>16250</v>
      </c>
      <c r="H171">
        <v>2</v>
      </c>
      <c r="I171" s="2">
        <f t="shared" si="4"/>
        <v>8125</v>
      </c>
      <c r="J171" s="7">
        <f t="shared" si="5"/>
        <v>8125</v>
      </c>
      <c r="K171">
        <v>1</v>
      </c>
    </row>
    <row r="172" spans="1:11" x14ac:dyDescent="0.25">
      <c r="A172" t="s">
        <v>1</v>
      </c>
      <c r="B172" t="s">
        <v>346</v>
      </c>
      <c r="C172" t="s">
        <v>349</v>
      </c>
      <c r="D172" t="s">
        <v>350</v>
      </c>
      <c r="E172" s="1">
        <v>44725</v>
      </c>
      <c r="F172" s="1">
        <v>44926</v>
      </c>
      <c r="G172" s="7">
        <v>214500</v>
      </c>
      <c r="H172">
        <v>4</v>
      </c>
      <c r="I172" s="2">
        <f t="shared" si="4"/>
        <v>53625</v>
      </c>
      <c r="J172" s="7">
        <f t="shared" si="5"/>
        <v>53625</v>
      </c>
      <c r="K172">
        <v>1</v>
      </c>
    </row>
    <row r="173" spans="1:11" x14ac:dyDescent="0.25">
      <c r="A173" t="s">
        <v>9</v>
      </c>
      <c r="B173" t="s">
        <v>351</v>
      </c>
      <c r="C173" t="s">
        <v>352</v>
      </c>
      <c r="D173" t="s">
        <v>353</v>
      </c>
      <c r="E173" s="1">
        <v>44616</v>
      </c>
      <c r="F173" s="1">
        <v>45230</v>
      </c>
      <c r="G173" s="7">
        <v>1981258</v>
      </c>
      <c r="H173" s="2">
        <v>5851</v>
      </c>
      <c r="I173" s="2">
        <f t="shared" si="4"/>
        <v>338.61869765851992</v>
      </c>
      <c r="J173" s="7">
        <f t="shared" si="5"/>
        <v>1981596.6186976586</v>
      </c>
      <c r="K173" s="2">
        <v>5852</v>
      </c>
    </row>
    <row r="174" spans="1:11" x14ac:dyDescent="0.25">
      <c r="A174" t="s">
        <v>9</v>
      </c>
      <c r="B174" t="s">
        <v>351</v>
      </c>
      <c r="C174" t="s">
        <v>354</v>
      </c>
      <c r="D174" t="s">
        <v>355</v>
      </c>
      <c r="E174" s="1">
        <v>44070</v>
      </c>
      <c r="F174" s="1">
        <v>44865</v>
      </c>
      <c r="G174" s="7">
        <v>956000</v>
      </c>
      <c r="H174" s="2">
        <v>2488</v>
      </c>
      <c r="I174" s="2">
        <f t="shared" si="4"/>
        <v>384.24437299035372</v>
      </c>
      <c r="J174" s="7">
        <f t="shared" si="5"/>
        <v>956384.24437299045</v>
      </c>
      <c r="K174" s="2">
        <v>2489</v>
      </c>
    </row>
    <row r="175" spans="1:11" x14ac:dyDescent="0.25">
      <c r="A175" t="s">
        <v>9</v>
      </c>
      <c r="B175" t="s">
        <v>351</v>
      </c>
      <c r="C175" t="s">
        <v>356</v>
      </c>
      <c r="D175" t="s">
        <v>357</v>
      </c>
      <c r="E175" s="1">
        <v>44616</v>
      </c>
      <c r="F175" s="1">
        <v>45230</v>
      </c>
      <c r="G175" s="7">
        <v>1404234.01</v>
      </c>
      <c r="H175" s="2">
        <v>4041</v>
      </c>
      <c r="I175" s="2">
        <f t="shared" si="4"/>
        <v>347.49666171739671</v>
      </c>
      <c r="J175" s="7">
        <f t="shared" si="5"/>
        <v>931986.046726058</v>
      </c>
      <c r="K175" s="2">
        <v>2682</v>
      </c>
    </row>
    <row r="176" spans="1:11" x14ac:dyDescent="0.25">
      <c r="A176" t="s">
        <v>24</v>
      </c>
      <c r="B176" t="s">
        <v>351</v>
      </c>
      <c r="C176" t="s">
        <v>358</v>
      </c>
      <c r="D176" t="s">
        <v>359</v>
      </c>
      <c r="E176" s="1">
        <v>44041</v>
      </c>
      <c r="F176" s="1">
        <v>45016</v>
      </c>
      <c r="G176" s="7">
        <v>2465398.0099999998</v>
      </c>
      <c r="H176" s="2">
        <v>5183</v>
      </c>
      <c r="I176" s="2">
        <f t="shared" si="4"/>
        <v>475.67007717538104</v>
      </c>
      <c r="J176" s="7">
        <f t="shared" si="5"/>
        <v>242591.73935944433</v>
      </c>
      <c r="K176">
        <v>510</v>
      </c>
    </row>
    <row r="177" spans="1:11" x14ac:dyDescent="0.25">
      <c r="A177" t="s">
        <v>24</v>
      </c>
      <c r="B177" t="s">
        <v>351</v>
      </c>
      <c r="C177" t="s">
        <v>360</v>
      </c>
      <c r="D177" t="s">
        <v>361</v>
      </c>
      <c r="E177" s="1">
        <v>43628</v>
      </c>
      <c r="F177" s="1">
        <v>45016</v>
      </c>
      <c r="G177" s="7">
        <v>805128.01</v>
      </c>
      <c r="H177" s="2">
        <v>4677</v>
      </c>
      <c r="I177" s="2">
        <f t="shared" si="4"/>
        <v>172.14624973273467</v>
      </c>
      <c r="J177" s="7">
        <f t="shared" si="5"/>
        <v>76777.227380799668</v>
      </c>
      <c r="K177">
        <v>446</v>
      </c>
    </row>
    <row r="178" spans="1:11" x14ac:dyDescent="0.25">
      <c r="A178" t="s">
        <v>1</v>
      </c>
      <c r="B178" t="s">
        <v>351</v>
      </c>
      <c r="C178" t="s">
        <v>362</v>
      </c>
      <c r="D178" t="s">
        <v>363</v>
      </c>
      <c r="E178" s="1">
        <v>43859</v>
      </c>
      <c r="F178" s="1">
        <v>44865</v>
      </c>
      <c r="G178" s="7">
        <v>915560.42</v>
      </c>
      <c r="H178" s="2">
        <v>8361</v>
      </c>
      <c r="I178" s="2">
        <f t="shared" si="4"/>
        <v>109.50369812223418</v>
      </c>
      <c r="J178" s="7">
        <f t="shared" si="5"/>
        <v>109.50369812223418</v>
      </c>
      <c r="K178">
        <v>1</v>
      </c>
    </row>
    <row r="179" spans="1:11" x14ac:dyDescent="0.25">
      <c r="A179" t="s">
        <v>36</v>
      </c>
      <c r="B179" t="s">
        <v>351</v>
      </c>
      <c r="C179" t="s">
        <v>364</v>
      </c>
      <c r="D179" t="s">
        <v>365</v>
      </c>
      <c r="E179" s="1">
        <v>43788</v>
      </c>
      <c r="F179" s="1">
        <v>44865</v>
      </c>
      <c r="G179" s="7">
        <v>952693</v>
      </c>
      <c r="H179" s="2">
        <v>4228</v>
      </c>
      <c r="I179" s="2">
        <f t="shared" si="4"/>
        <v>225.32947019867549</v>
      </c>
      <c r="J179" s="7">
        <f t="shared" si="5"/>
        <v>446152.35099337751</v>
      </c>
      <c r="K179" s="2">
        <v>1980</v>
      </c>
    </row>
    <row r="180" spans="1:11" x14ac:dyDescent="0.25">
      <c r="A180" t="s">
        <v>36</v>
      </c>
      <c r="B180" t="s">
        <v>351</v>
      </c>
      <c r="C180" t="s">
        <v>366</v>
      </c>
      <c r="D180" t="s">
        <v>367</v>
      </c>
      <c r="E180" s="1">
        <v>44495</v>
      </c>
      <c r="F180" s="1">
        <v>45230</v>
      </c>
      <c r="G180" s="7">
        <v>2333138</v>
      </c>
      <c r="H180" s="2">
        <v>4900</v>
      </c>
      <c r="I180" s="2">
        <f t="shared" si="4"/>
        <v>476.15061224489796</v>
      </c>
      <c r="J180" s="7">
        <f t="shared" si="5"/>
        <v>2307902.0175510203</v>
      </c>
      <c r="K180" s="2">
        <v>4847</v>
      </c>
    </row>
    <row r="181" spans="1:11" x14ac:dyDescent="0.25">
      <c r="A181" t="s">
        <v>36</v>
      </c>
      <c r="B181" t="s">
        <v>351</v>
      </c>
      <c r="C181" t="s">
        <v>368</v>
      </c>
      <c r="D181" t="s">
        <v>369</v>
      </c>
      <c r="E181" s="1">
        <v>43914</v>
      </c>
      <c r="F181" s="1">
        <v>44865</v>
      </c>
      <c r="G181" s="7">
        <v>2050540</v>
      </c>
      <c r="H181" s="2">
        <v>5683</v>
      </c>
      <c r="I181" s="2">
        <f t="shared" si="4"/>
        <v>360.819989442196</v>
      </c>
      <c r="J181" s="7">
        <f t="shared" si="5"/>
        <v>360.819989442196</v>
      </c>
      <c r="K181">
        <v>1</v>
      </c>
    </row>
    <row r="182" spans="1:11" x14ac:dyDescent="0.25">
      <c r="A182" t="s">
        <v>24</v>
      </c>
      <c r="B182" t="s">
        <v>351</v>
      </c>
      <c r="C182" t="s">
        <v>370</v>
      </c>
      <c r="D182" t="s">
        <v>371</v>
      </c>
      <c r="E182" s="1">
        <v>43628</v>
      </c>
      <c r="F182" s="1">
        <v>45016</v>
      </c>
      <c r="G182" s="7">
        <v>2167473.0099999998</v>
      </c>
      <c r="H182" s="2">
        <v>9283</v>
      </c>
      <c r="I182" s="2">
        <f t="shared" si="4"/>
        <v>233.48842076914789</v>
      </c>
      <c r="J182" s="7">
        <f t="shared" si="5"/>
        <v>1448795.6508725628</v>
      </c>
      <c r="K182" s="2">
        <v>6205</v>
      </c>
    </row>
    <row r="183" spans="1:11" x14ac:dyDescent="0.25">
      <c r="A183" t="s">
        <v>1</v>
      </c>
      <c r="B183" t="s">
        <v>351</v>
      </c>
      <c r="C183" t="s">
        <v>372</v>
      </c>
      <c r="D183" t="s">
        <v>373</v>
      </c>
      <c r="E183" s="1">
        <v>43950</v>
      </c>
      <c r="F183" s="1">
        <v>44865</v>
      </c>
      <c r="G183" s="7">
        <v>1751359</v>
      </c>
      <c r="H183" s="2">
        <v>10958</v>
      </c>
      <c r="I183" s="2">
        <f t="shared" si="4"/>
        <v>159.8246942872787</v>
      </c>
      <c r="J183" s="7">
        <f t="shared" si="5"/>
        <v>1262934.7342580764</v>
      </c>
      <c r="K183" s="2">
        <v>7902</v>
      </c>
    </row>
    <row r="184" spans="1:11" x14ac:dyDescent="0.25">
      <c r="A184" t="s">
        <v>1</v>
      </c>
      <c r="B184" t="s">
        <v>351</v>
      </c>
      <c r="C184" t="s">
        <v>374</v>
      </c>
      <c r="D184" t="s">
        <v>375</v>
      </c>
      <c r="E184" s="1">
        <v>44314</v>
      </c>
      <c r="F184" s="1">
        <v>45596</v>
      </c>
      <c r="G184" s="7">
        <v>630000</v>
      </c>
      <c r="H184" s="2">
        <v>8797</v>
      </c>
      <c r="I184" s="2">
        <f t="shared" si="4"/>
        <v>71.615323405706491</v>
      </c>
      <c r="J184" s="7">
        <f t="shared" si="5"/>
        <v>630071.61532340571</v>
      </c>
      <c r="K184" s="2">
        <v>8798</v>
      </c>
    </row>
    <row r="185" spans="1:11" x14ac:dyDescent="0.25">
      <c r="A185" t="s">
        <v>9</v>
      </c>
      <c r="B185" t="s">
        <v>351</v>
      </c>
      <c r="C185" t="s">
        <v>376</v>
      </c>
      <c r="D185" t="s">
        <v>377</v>
      </c>
      <c r="E185" s="1">
        <v>43734</v>
      </c>
      <c r="F185" s="1">
        <v>45046</v>
      </c>
      <c r="G185" s="7">
        <v>1191107.4099999999</v>
      </c>
      <c r="H185" s="2">
        <v>3470</v>
      </c>
      <c r="I185" s="2">
        <f t="shared" si="4"/>
        <v>343.25861959654173</v>
      </c>
      <c r="J185" s="7">
        <f t="shared" si="5"/>
        <v>343.25861959654173</v>
      </c>
      <c r="K185">
        <v>1</v>
      </c>
    </row>
    <row r="186" spans="1:11" x14ac:dyDescent="0.25">
      <c r="A186" t="s">
        <v>24</v>
      </c>
      <c r="B186" t="s">
        <v>351</v>
      </c>
      <c r="C186" t="s">
        <v>378</v>
      </c>
      <c r="D186" t="s">
        <v>379</v>
      </c>
      <c r="E186" s="1">
        <v>43915</v>
      </c>
      <c r="F186" s="1">
        <v>45016</v>
      </c>
      <c r="G186" s="7">
        <v>1334279.67</v>
      </c>
      <c r="H186" s="2">
        <v>5331</v>
      </c>
      <c r="I186" s="2">
        <f t="shared" si="4"/>
        <v>250.28693866066402</v>
      </c>
      <c r="J186" s="7">
        <f t="shared" si="5"/>
        <v>500.57387732132804</v>
      </c>
      <c r="K186">
        <v>2</v>
      </c>
    </row>
    <row r="187" spans="1:11" x14ac:dyDescent="0.25">
      <c r="A187" t="s">
        <v>24</v>
      </c>
      <c r="B187" t="s">
        <v>351</v>
      </c>
      <c r="C187" t="s">
        <v>380</v>
      </c>
      <c r="D187" t="s">
        <v>381</v>
      </c>
      <c r="E187" s="1">
        <v>44069</v>
      </c>
      <c r="F187" s="1">
        <v>45016</v>
      </c>
      <c r="G187" s="7">
        <v>347617</v>
      </c>
      <c r="H187" s="2">
        <v>1666</v>
      </c>
      <c r="I187" s="2">
        <f t="shared" si="4"/>
        <v>208.65366146458584</v>
      </c>
      <c r="J187" s="7">
        <f t="shared" si="5"/>
        <v>200098.86134453781</v>
      </c>
      <c r="K187">
        <v>959</v>
      </c>
    </row>
    <row r="188" spans="1:11" x14ac:dyDescent="0.25">
      <c r="A188" t="s">
        <v>24</v>
      </c>
      <c r="B188" t="s">
        <v>351</v>
      </c>
      <c r="C188" t="s">
        <v>382</v>
      </c>
      <c r="D188" t="s">
        <v>383</v>
      </c>
      <c r="E188" s="1">
        <v>43789</v>
      </c>
      <c r="F188" s="1">
        <v>45016</v>
      </c>
      <c r="G188" s="7">
        <v>812325.45</v>
      </c>
      <c r="H188" s="2">
        <v>2274</v>
      </c>
      <c r="I188" s="2">
        <f t="shared" si="4"/>
        <v>357.22315303430076</v>
      </c>
      <c r="J188" s="7">
        <f t="shared" si="5"/>
        <v>357.22315303430076</v>
      </c>
      <c r="K188">
        <v>1</v>
      </c>
    </row>
    <row r="189" spans="1:11" x14ac:dyDescent="0.25">
      <c r="A189" t="s">
        <v>24</v>
      </c>
      <c r="B189" t="s">
        <v>351</v>
      </c>
      <c r="C189" t="s">
        <v>384</v>
      </c>
      <c r="D189" t="s">
        <v>385</v>
      </c>
      <c r="E189" s="1">
        <v>44041</v>
      </c>
      <c r="F189" s="1">
        <v>45016</v>
      </c>
      <c r="G189" s="7">
        <v>3841394</v>
      </c>
      <c r="H189" s="2">
        <v>9389</v>
      </c>
      <c r="I189" s="2">
        <f t="shared" si="4"/>
        <v>409.13771434657576</v>
      </c>
      <c r="J189" s="7">
        <f t="shared" si="5"/>
        <v>2672896.6878261794</v>
      </c>
      <c r="K189" s="2">
        <v>6533</v>
      </c>
    </row>
    <row r="190" spans="1:11" x14ac:dyDescent="0.25">
      <c r="A190" t="s">
        <v>24</v>
      </c>
      <c r="B190" t="s">
        <v>351</v>
      </c>
      <c r="C190" t="s">
        <v>386</v>
      </c>
      <c r="D190" t="s">
        <v>387</v>
      </c>
      <c r="E190" s="1">
        <v>43817</v>
      </c>
      <c r="F190" s="1">
        <v>45016</v>
      </c>
      <c r="G190" s="7">
        <v>2139333</v>
      </c>
      <c r="H190" s="2">
        <v>6450</v>
      </c>
      <c r="I190" s="2">
        <f t="shared" si="4"/>
        <v>331.67953488372092</v>
      </c>
      <c r="J190" s="7">
        <f t="shared" si="5"/>
        <v>208958.10697674417</v>
      </c>
      <c r="K190">
        <v>630</v>
      </c>
    </row>
    <row r="191" spans="1:11" x14ac:dyDescent="0.25">
      <c r="A191" t="s">
        <v>1</v>
      </c>
      <c r="B191" t="s">
        <v>351</v>
      </c>
      <c r="C191" t="s">
        <v>388</v>
      </c>
      <c r="D191" t="s">
        <v>389</v>
      </c>
      <c r="E191" s="1">
        <v>43705</v>
      </c>
      <c r="F191" s="1">
        <v>44865</v>
      </c>
      <c r="G191" s="7">
        <v>924000</v>
      </c>
      <c r="H191" s="2">
        <v>7201</v>
      </c>
      <c r="I191" s="2">
        <f t="shared" si="4"/>
        <v>128.31551173448133</v>
      </c>
      <c r="J191" s="7">
        <f t="shared" si="5"/>
        <v>200813.7758644633</v>
      </c>
      <c r="K191" s="2">
        <v>1565</v>
      </c>
    </row>
    <row r="192" spans="1:11" x14ac:dyDescent="0.25">
      <c r="A192" t="s">
        <v>24</v>
      </c>
      <c r="B192" t="s">
        <v>351</v>
      </c>
      <c r="C192" t="s">
        <v>390</v>
      </c>
      <c r="D192" t="s">
        <v>391</v>
      </c>
      <c r="E192" s="1">
        <v>43859</v>
      </c>
      <c r="F192" s="1">
        <v>45016</v>
      </c>
      <c r="G192" s="7">
        <v>1803922.01</v>
      </c>
      <c r="H192" s="2">
        <v>4321</v>
      </c>
      <c r="I192" s="2">
        <f t="shared" si="4"/>
        <v>417.47790094885443</v>
      </c>
      <c r="J192" s="7">
        <f t="shared" si="5"/>
        <v>176593.15210136541</v>
      </c>
      <c r="K192">
        <v>423</v>
      </c>
    </row>
    <row r="193" spans="1:11" x14ac:dyDescent="0.25">
      <c r="A193" t="s">
        <v>24</v>
      </c>
      <c r="B193" t="s">
        <v>351</v>
      </c>
      <c r="C193" t="s">
        <v>392</v>
      </c>
      <c r="D193" t="s">
        <v>393</v>
      </c>
      <c r="E193" s="1">
        <v>43999</v>
      </c>
      <c r="F193" s="1">
        <v>45016</v>
      </c>
      <c r="G193" s="7">
        <v>1190005.31</v>
      </c>
      <c r="H193" s="2">
        <v>4202</v>
      </c>
      <c r="I193" s="2">
        <f t="shared" si="4"/>
        <v>283.19974059971446</v>
      </c>
      <c r="J193" s="7">
        <f t="shared" si="5"/>
        <v>283.19974059971446</v>
      </c>
      <c r="K193">
        <v>1</v>
      </c>
    </row>
    <row r="194" spans="1:11" x14ac:dyDescent="0.25">
      <c r="A194" t="s">
        <v>1</v>
      </c>
      <c r="B194" t="s">
        <v>351</v>
      </c>
      <c r="C194" t="s">
        <v>394</v>
      </c>
      <c r="D194" t="s">
        <v>395</v>
      </c>
      <c r="E194" s="1">
        <v>43768</v>
      </c>
      <c r="F194" s="1">
        <v>44865</v>
      </c>
      <c r="G194" s="7">
        <v>1579861</v>
      </c>
      <c r="H194" s="2">
        <v>5764</v>
      </c>
      <c r="I194" s="2">
        <f t="shared" si="4"/>
        <v>274.0910825815406</v>
      </c>
      <c r="J194" s="7">
        <f t="shared" si="5"/>
        <v>274.0910825815406</v>
      </c>
      <c r="K194">
        <v>1</v>
      </c>
    </row>
    <row r="195" spans="1:11" x14ac:dyDescent="0.25">
      <c r="A195" t="s">
        <v>36</v>
      </c>
      <c r="B195" t="s">
        <v>351</v>
      </c>
      <c r="C195" t="s">
        <v>396</v>
      </c>
      <c r="D195" t="s">
        <v>397</v>
      </c>
      <c r="E195" s="1">
        <v>44131</v>
      </c>
      <c r="F195" s="1">
        <v>44865</v>
      </c>
      <c r="G195" s="7">
        <v>1611055</v>
      </c>
      <c r="H195" s="2">
        <v>3363</v>
      </c>
      <c r="I195" s="2">
        <f t="shared" si="4"/>
        <v>479.05292893250072</v>
      </c>
      <c r="J195" s="7">
        <f t="shared" si="5"/>
        <v>170063.78977103776</v>
      </c>
      <c r="K195">
        <v>355</v>
      </c>
    </row>
    <row r="196" spans="1:11" x14ac:dyDescent="0.25">
      <c r="A196" t="s">
        <v>36</v>
      </c>
      <c r="B196" t="s">
        <v>351</v>
      </c>
      <c r="C196" t="s">
        <v>398</v>
      </c>
      <c r="D196" t="s">
        <v>399</v>
      </c>
      <c r="E196" s="1">
        <v>44040</v>
      </c>
      <c r="F196" s="1">
        <v>44865</v>
      </c>
      <c r="G196" s="7">
        <v>2551100</v>
      </c>
      <c r="H196" s="2">
        <v>6913</v>
      </c>
      <c r="I196" s="2">
        <f t="shared" si="4"/>
        <v>369.02936496455953</v>
      </c>
      <c r="J196" s="7">
        <f t="shared" si="5"/>
        <v>369.02936496455953</v>
      </c>
      <c r="K196">
        <v>1</v>
      </c>
    </row>
    <row r="197" spans="1:11" x14ac:dyDescent="0.25">
      <c r="A197" t="s">
        <v>36</v>
      </c>
      <c r="B197" t="s">
        <v>351</v>
      </c>
      <c r="C197" t="s">
        <v>400</v>
      </c>
      <c r="D197" t="s">
        <v>401</v>
      </c>
      <c r="E197" s="1">
        <v>44250</v>
      </c>
      <c r="F197" s="1">
        <v>45230</v>
      </c>
      <c r="G197" s="7">
        <v>3697893</v>
      </c>
      <c r="H197" s="2">
        <v>8708</v>
      </c>
      <c r="I197" s="2">
        <f t="shared" si="4"/>
        <v>424.65468534680753</v>
      </c>
      <c r="J197" s="7">
        <f t="shared" si="5"/>
        <v>2248546.5589113459</v>
      </c>
      <c r="K197" s="2">
        <v>5295</v>
      </c>
    </row>
    <row r="198" spans="1:11" x14ac:dyDescent="0.25">
      <c r="A198" t="s">
        <v>36</v>
      </c>
      <c r="B198" t="s">
        <v>351</v>
      </c>
      <c r="C198" t="s">
        <v>402</v>
      </c>
      <c r="D198" t="s">
        <v>403</v>
      </c>
      <c r="E198" s="1">
        <v>44068</v>
      </c>
      <c r="F198" s="1">
        <v>44865</v>
      </c>
      <c r="G198" s="7">
        <v>2556514</v>
      </c>
      <c r="H198" s="2">
        <v>6274</v>
      </c>
      <c r="I198" s="2">
        <f t="shared" si="4"/>
        <v>407.4775262990118</v>
      </c>
      <c r="J198" s="7">
        <f t="shared" si="5"/>
        <v>407.4775262990118</v>
      </c>
      <c r="K198">
        <v>1</v>
      </c>
    </row>
    <row r="199" spans="1:11" x14ac:dyDescent="0.25">
      <c r="A199" t="s">
        <v>36</v>
      </c>
      <c r="B199" t="s">
        <v>351</v>
      </c>
      <c r="C199" t="s">
        <v>404</v>
      </c>
      <c r="D199" t="s">
        <v>405</v>
      </c>
      <c r="E199" s="1">
        <v>44131</v>
      </c>
      <c r="F199" s="1">
        <v>44865</v>
      </c>
      <c r="G199" s="7">
        <v>1506763</v>
      </c>
      <c r="H199" s="2">
        <v>3082</v>
      </c>
      <c r="I199" s="2">
        <f t="shared" si="4"/>
        <v>488.89130434782606</v>
      </c>
      <c r="J199" s="7">
        <f t="shared" si="5"/>
        <v>1137161.1739130435</v>
      </c>
      <c r="K199" s="2">
        <v>2326</v>
      </c>
    </row>
    <row r="200" spans="1:11" x14ac:dyDescent="0.25">
      <c r="A200" t="s">
        <v>36</v>
      </c>
      <c r="B200" t="s">
        <v>351</v>
      </c>
      <c r="C200" t="s">
        <v>406</v>
      </c>
      <c r="D200" t="s">
        <v>407</v>
      </c>
      <c r="E200" s="1">
        <v>44180</v>
      </c>
      <c r="F200" s="1">
        <v>45230</v>
      </c>
      <c r="G200" s="7">
        <v>3291258.98</v>
      </c>
      <c r="H200" s="2">
        <v>6654</v>
      </c>
      <c r="I200" s="2">
        <f t="shared" ref="I200:I263" si="6">(G200)/(H200)</f>
        <v>494.62864141869551</v>
      </c>
      <c r="J200" s="7">
        <f t="shared" ref="J200:J263" si="7">(I200)*(K200)</f>
        <v>1343906.0187345957</v>
      </c>
      <c r="K200" s="2">
        <v>2717</v>
      </c>
    </row>
    <row r="201" spans="1:11" x14ac:dyDescent="0.25">
      <c r="A201" t="s">
        <v>1</v>
      </c>
      <c r="B201" t="s">
        <v>351</v>
      </c>
      <c r="C201" t="s">
        <v>408</v>
      </c>
      <c r="D201" t="s">
        <v>409</v>
      </c>
      <c r="E201" s="1">
        <v>43978</v>
      </c>
      <c r="F201" s="1">
        <v>45230</v>
      </c>
      <c r="G201" s="7">
        <v>691095</v>
      </c>
      <c r="H201" s="2">
        <v>4921</v>
      </c>
      <c r="I201" s="2">
        <f t="shared" si="6"/>
        <v>140.43791912212964</v>
      </c>
      <c r="J201" s="7">
        <f t="shared" si="7"/>
        <v>691235.43791912205</v>
      </c>
      <c r="K201" s="2">
        <v>4922</v>
      </c>
    </row>
    <row r="202" spans="1:11" x14ac:dyDescent="0.25">
      <c r="A202" t="s">
        <v>1</v>
      </c>
      <c r="B202" t="s">
        <v>351</v>
      </c>
      <c r="C202" t="s">
        <v>410</v>
      </c>
      <c r="D202" t="s">
        <v>411</v>
      </c>
      <c r="E202" s="1">
        <v>43950</v>
      </c>
      <c r="F202" s="1">
        <v>44865</v>
      </c>
      <c r="G202" s="7">
        <v>1076000</v>
      </c>
      <c r="H202" s="2">
        <v>6331</v>
      </c>
      <c r="I202" s="2">
        <f t="shared" si="6"/>
        <v>169.95735270889276</v>
      </c>
      <c r="J202" s="7">
        <f t="shared" si="7"/>
        <v>306773.02163955144</v>
      </c>
      <c r="K202" s="2">
        <v>1805</v>
      </c>
    </row>
    <row r="203" spans="1:11" x14ac:dyDescent="0.25">
      <c r="A203" t="s">
        <v>1</v>
      </c>
      <c r="B203" t="s">
        <v>351</v>
      </c>
      <c r="C203" t="s">
        <v>412</v>
      </c>
      <c r="D203" t="s">
        <v>413</v>
      </c>
      <c r="E203" s="1">
        <v>44279</v>
      </c>
      <c r="F203" s="1">
        <v>45230</v>
      </c>
      <c r="G203" s="7">
        <v>854257</v>
      </c>
      <c r="H203" s="2">
        <v>4182</v>
      </c>
      <c r="I203" s="2">
        <f t="shared" si="6"/>
        <v>204.26996652319465</v>
      </c>
      <c r="J203" s="7">
        <f t="shared" si="7"/>
        <v>854461.26996652328</v>
      </c>
      <c r="K203" s="2">
        <v>4183</v>
      </c>
    </row>
    <row r="204" spans="1:11" x14ac:dyDescent="0.25">
      <c r="A204" t="s">
        <v>9</v>
      </c>
      <c r="B204" t="s">
        <v>351</v>
      </c>
      <c r="C204" t="s">
        <v>414</v>
      </c>
      <c r="D204" t="s">
        <v>415</v>
      </c>
      <c r="E204" s="1">
        <v>44154</v>
      </c>
      <c r="F204" s="1">
        <v>44865</v>
      </c>
      <c r="G204" s="7">
        <v>2017235</v>
      </c>
      <c r="H204" s="2">
        <v>3721</v>
      </c>
      <c r="I204" s="2">
        <f t="shared" si="6"/>
        <v>542.12174146734753</v>
      </c>
      <c r="J204" s="7">
        <f t="shared" si="7"/>
        <v>542.12174146734753</v>
      </c>
      <c r="K204">
        <v>1</v>
      </c>
    </row>
    <row r="205" spans="1:11" x14ac:dyDescent="0.25">
      <c r="A205" t="s">
        <v>24</v>
      </c>
      <c r="B205" t="s">
        <v>351</v>
      </c>
      <c r="C205" t="s">
        <v>416</v>
      </c>
      <c r="D205" t="s">
        <v>417</v>
      </c>
      <c r="E205" s="1">
        <v>43887</v>
      </c>
      <c r="F205" s="1">
        <v>45016</v>
      </c>
      <c r="G205" s="7">
        <v>783591</v>
      </c>
      <c r="H205" s="2">
        <v>2111</v>
      </c>
      <c r="I205" s="2">
        <f t="shared" si="6"/>
        <v>371.19422074846045</v>
      </c>
      <c r="J205" s="7">
        <f t="shared" si="7"/>
        <v>76094.815253434397</v>
      </c>
      <c r="K205">
        <v>205</v>
      </c>
    </row>
    <row r="206" spans="1:11" x14ac:dyDescent="0.25">
      <c r="A206" t="s">
        <v>9</v>
      </c>
      <c r="B206" t="s">
        <v>351</v>
      </c>
      <c r="C206" t="s">
        <v>418</v>
      </c>
      <c r="D206" t="s">
        <v>419</v>
      </c>
      <c r="E206" s="1">
        <v>44098</v>
      </c>
      <c r="F206" s="1">
        <v>44865</v>
      </c>
      <c r="G206" s="7">
        <v>1636749</v>
      </c>
      <c r="H206" s="2">
        <v>3652</v>
      </c>
      <c r="I206" s="2">
        <f t="shared" si="6"/>
        <v>448.17880613362541</v>
      </c>
      <c r="J206" s="7">
        <f t="shared" si="7"/>
        <v>657926.48740416206</v>
      </c>
      <c r="K206" s="2">
        <v>1468</v>
      </c>
    </row>
    <row r="207" spans="1:11" x14ac:dyDescent="0.25">
      <c r="A207" t="s">
        <v>9</v>
      </c>
      <c r="B207" t="s">
        <v>351</v>
      </c>
      <c r="C207" t="s">
        <v>420</v>
      </c>
      <c r="D207" t="s">
        <v>421</v>
      </c>
      <c r="E207" s="1">
        <v>43951</v>
      </c>
      <c r="F207" s="1">
        <v>44865</v>
      </c>
      <c r="G207" s="7">
        <v>1454062</v>
      </c>
      <c r="H207" s="2">
        <v>5399</v>
      </c>
      <c r="I207" s="2">
        <f t="shared" si="6"/>
        <v>269.32061492869047</v>
      </c>
      <c r="J207" s="7">
        <f t="shared" si="7"/>
        <v>269.32061492869047</v>
      </c>
      <c r="K207">
        <v>1</v>
      </c>
    </row>
    <row r="208" spans="1:11" x14ac:dyDescent="0.25">
      <c r="A208" t="s">
        <v>24</v>
      </c>
      <c r="B208" t="s">
        <v>351</v>
      </c>
      <c r="C208" t="s">
        <v>422</v>
      </c>
      <c r="D208" t="s">
        <v>423</v>
      </c>
      <c r="E208" s="1">
        <v>44165</v>
      </c>
      <c r="F208" s="1">
        <v>45382</v>
      </c>
      <c r="G208" s="7">
        <v>3147539.41</v>
      </c>
      <c r="H208" s="2">
        <v>9583</v>
      </c>
      <c r="I208" s="2">
        <f t="shared" si="6"/>
        <v>328.45031931545446</v>
      </c>
      <c r="J208" s="7">
        <f t="shared" si="7"/>
        <v>732772.6623927789</v>
      </c>
      <c r="K208" s="2">
        <v>2231</v>
      </c>
    </row>
    <row r="209" spans="1:11" x14ac:dyDescent="0.25">
      <c r="A209" t="s">
        <v>9</v>
      </c>
      <c r="B209" t="s">
        <v>351</v>
      </c>
      <c r="C209" t="s">
        <v>424</v>
      </c>
      <c r="D209" t="s">
        <v>425</v>
      </c>
      <c r="E209" s="1">
        <v>44280</v>
      </c>
      <c r="F209" s="1">
        <v>44865</v>
      </c>
      <c r="G209" s="7">
        <v>3213661.01</v>
      </c>
      <c r="H209" s="2">
        <v>7105</v>
      </c>
      <c r="I209" s="2">
        <f t="shared" si="6"/>
        <v>452.30978325123152</v>
      </c>
      <c r="J209" s="7">
        <f t="shared" si="7"/>
        <v>372703.26139901479</v>
      </c>
      <c r="K209">
        <v>824</v>
      </c>
    </row>
    <row r="210" spans="1:11" x14ac:dyDescent="0.25">
      <c r="A210" t="s">
        <v>24</v>
      </c>
      <c r="B210" t="s">
        <v>351</v>
      </c>
      <c r="C210" t="s">
        <v>426</v>
      </c>
      <c r="D210" t="s">
        <v>427</v>
      </c>
      <c r="E210" s="1">
        <v>44587</v>
      </c>
      <c r="F210" s="1">
        <v>45382</v>
      </c>
      <c r="G210" s="7">
        <v>1267169</v>
      </c>
      <c r="H210" s="2">
        <v>2215</v>
      </c>
      <c r="I210" s="2">
        <f t="shared" si="6"/>
        <v>572.08532731376977</v>
      </c>
      <c r="J210" s="7">
        <f t="shared" si="7"/>
        <v>1267741.0853273137</v>
      </c>
      <c r="K210" s="2">
        <v>2216</v>
      </c>
    </row>
    <row r="211" spans="1:11" x14ac:dyDescent="0.25">
      <c r="A211" t="s">
        <v>24</v>
      </c>
      <c r="B211" t="s">
        <v>351</v>
      </c>
      <c r="C211" t="s">
        <v>428</v>
      </c>
      <c r="D211" t="s">
        <v>429</v>
      </c>
      <c r="E211" s="1">
        <v>44468</v>
      </c>
      <c r="F211" s="1">
        <v>45382</v>
      </c>
      <c r="G211" s="7">
        <v>1566375</v>
      </c>
      <c r="H211" s="2">
        <v>2651</v>
      </c>
      <c r="I211" s="2">
        <f t="shared" si="6"/>
        <v>590.86193889098456</v>
      </c>
      <c r="J211" s="7">
        <f t="shared" si="7"/>
        <v>968422.71784232371</v>
      </c>
      <c r="K211" s="2">
        <v>1639</v>
      </c>
    </row>
    <row r="212" spans="1:11" x14ac:dyDescent="0.25">
      <c r="A212" t="s">
        <v>24</v>
      </c>
      <c r="B212" t="s">
        <v>351</v>
      </c>
      <c r="C212" t="s">
        <v>430</v>
      </c>
      <c r="D212" t="s">
        <v>431</v>
      </c>
      <c r="E212" s="1">
        <v>44727</v>
      </c>
      <c r="F212" s="1">
        <v>45747</v>
      </c>
      <c r="G212" s="7">
        <v>977389.74</v>
      </c>
      <c r="H212" s="2">
        <v>2525</v>
      </c>
      <c r="I212" s="2">
        <f t="shared" si="6"/>
        <v>387.08504554455448</v>
      </c>
      <c r="J212" s="7">
        <f t="shared" si="7"/>
        <v>977776.82504554465</v>
      </c>
      <c r="K212" s="2">
        <v>2526</v>
      </c>
    </row>
    <row r="213" spans="1:11" x14ac:dyDescent="0.25">
      <c r="A213" t="s">
        <v>24</v>
      </c>
      <c r="B213" t="s">
        <v>351</v>
      </c>
      <c r="C213" t="s">
        <v>432</v>
      </c>
      <c r="D213" t="s">
        <v>433</v>
      </c>
      <c r="E213" s="1">
        <v>44223</v>
      </c>
      <c r="F213" s="1">
        <v>45016</v>
      </c>
      <c r="G213" s="7">
        <v>2806442.01</v>
      </c>
      <c r="H213" s="2">
        <v>6222</v>
      </c>
      <c r="I213" s="2">
        <f t="shared" si="6"/>
        <v>451.0514320154291</v>
      </c>
      <c r="J213" s="7">
        <f t="shared" si="7"/>
        <v>2150162.1764175505</v>
      </c>
      <c r="K213" s="2">
        <v>4767</v>
      </c>
    </row>
    <row r="214" spans="1:11" x14ac:dyDescent="0.25">
      <c r="A214" t="s">
        <v>24</v>
      </c>
      <c r="B214" t="s">
        <v>351</v>
      </c>
      <c r="C214" t="s">
        <v>434</v>
      </c>
      <c r="D214" t="s">
        <v>435</v>
      </c>
      <c r="E214" s="1">
        <v>44433</v>
      </c>
      <c r="F214" s="1">
        <v>45382</v>
      </c>
      <c r="G214" s="7">
        <v>1423612.29</v>
      </c>
      <c r="H214" s="2">
        <v>4299</v>
      </c>
      <c r="I214" s="2">
        <f t="shared" si="6"/>
        <v>331.14963712491277</v>
      </c>
      <c r="J214" s="7">
        <f t="shared" si="7"/>
        <v>1087495.4083182137</v>
      </c>
      <c r="K214" s="2">
        <v>3284</v>
      </c>
    </row>
    <row r="215" spans="1:11" x14ac:dyDescent="0.25">
      <c r="A215" t="s">
        <v>24</v>
      </c>
      <c r="B215" t="s">
        <v>351</v>
      </c>
      <c r="C215" t="s">
        <v>436</v>
      </c>
      <c r="D215" t="s">
        <v>437</v>
      </c>
      <c r="E215" s="1">
        <v>44223</v>
      </c>
      <c r="F215" s="1">
        <v>45016</v>
      </c>
      <c r="G215" s="7">
        <v>1854351.99</v>
      </c>
      <c r="H215" s="2">
        <v>4566</v>
      </c>
      <c r="I215" s="2">
        <f t="shared" si="6"/>
        <v>406.12176741130094</v>
      </c>
      <c r="J215" s="7">
        <f t="shared" si="7"/>
        <v>960477.97992772667</v>
      </c>
      <c r="K215" s="2">
        <v>2365</v>
      </c>
    </row>
    <row r="216" spans="1:11" x14ac:dyDescent="0.25">
      <c r="A216" t="s">
        <v>1</v>
      </c>
      <c r="B216" t="s">
        <v>351</v>
      </c>
      <c r="C216" t="s">
        <v>438</v>
      </c>
      <c r="D216" t="s">
        <v>439</v>
      </c>
      <c r="E216" s="1">
        <v>44132</v>
      </c>
      <c r="F216" s="1">
        <v>44865</v>
      </c>
      <c r="G216" s="7">
        <v>1151471</v>
      </c>
      <c r="H216" s="2">
        <v>4044</v>
      </c>
      <c r="I216" s="2">
        <f t="shared" si="6"/>
        <v>284.73565776458952</v>
      </c>
      <c r="J216" s="7">
        <f t="shared" si="7"/>
        <v>1151755.7356577646</v>
      </c>
      <c r="K216" s="2">
        <v>4045</v>
      </c>
    </row>
    <row r="217" spans="1:11" x14ac:dyDescent="0.25">
      <c r="A217" t="s">
        <v>1</v>
      </c>
      <c r="B217" t="s">
        <v>351</v>
      </c>
      <c r="C217" t="s">
        <v>440</v>
      </c>
      <c r="D217" t="s">
        <v>441</v>
      </c>
      <c r="E217" s="1">
        <v>44181</v>
      </c>
      <c r="F217" s="1">
        <v>45230</v>
      </c>
      <c r="G217" s="7">
        <v>2387662</v>
      </c>
      <c r="H217" s="2">
        <v>8158</v>
      </c>
      <c r="I217" s="2">
        <f t="shared" si="6"/>
        <v>292.67737190487867</v>
      </c>
      <c r="J217" s="7">
        <f t="shared" si="7"/>
        <v>419699.35131159599</v>
      </c>
      <c r="K217" s="2">
        <v>1434</v>
      </c>
    </row>
    <row r="218" spans="1:11" x14ac:dyDescent="0.25">
      <c r="A218" t="s">
        <v>1</v>
      </c>
      <c r="B218" t="s">
        <v>351</v>
      </c>
      <c r="C218" t="s">
        <v>442</v>
      </c>
      <c r="D218" t="s">
        <v>443</v>
      </c>
      <c r="E218" s="1">
        <v>44342</v>
      </c>
      <c r="F218" s="1">
        <v>45230</v>
      </c>
      <c r="G218" s="7">
        <v>2950158</v>
      </c>
      <c r="H218" s="2">
        <v>6274</v>
      </c>
      <c r="I218" s="2">
        <f t="shared" si="6"/>
        <v>470.21963659547339</v>
      </c>
      <c r="J218" s="7">
        <f t="shared" si="7"/>
        <v>2950628.2196365953</v>
      </c>
      <c r="K218" s="2">
        <v>6275</v>
      </c>
    </row>
    <row r="219" spans="1:11" x14ac:dyDescent="0.25">
      <c r="A219" t="s">
        <v>1</v>
      </c>
      <c r="B219" t="s">
        <v>351</v>
      </c>
      <c r="C219" t="s">
        <v>444</v>
      </c>
      <c r="D219" t="s">
        <v>445</v>
      </c>
      <c r="E219" s="1">
        <v>44363</v>
      </c>
      <c r="F219" s="1">
        <v>45230</v>
      </c>
      <c r="G219" s="7">
        <v>1994198</v>
      </c>
      <c r="H219" s="2">
        <v>6736</v>
      </c>
      <c r="I219" s="2">
        <f t="shared" si="6"/>
        <v>296.05077197149643</v>
      </c>
      <c r="J219" s="7">
        <f t="shared" si="7"/>
        <v>1994494.0507719715</v>
      </c>
      <c r="K219" s="2">
        <v>6737</v>
      </c>
    </row>
    <row r="220" spans="1:11" x14ac:dyDescent="0.25">
      <c r="A220" t="s">
        <v>1</v>
      </c>
      <c r="B220" t="s">
        <v>351</v>
      </c>
      <c r="C220" t="s">
        <v>446</v>
      </c>
      <c r="D220" t="s">
        <v>447</v>
      </c>
      <c r="E220" s="1">
        <v>44251</v>
      </c>
      <c r="F220" s="1">
        <v>45230</v>
      </c>
      <c r="G220" s="7">
        <v>738425</v>
      </c>
      <c r="H220" s="2">
        <v>3766</v>
      </c>
      <c r="I220" s="2">
        <f t="shared" si="6"/>
        <v>196.07673924588423</v>
      </c>
      <c r="J220" s="7">
        <f t="shared" si="7"/>
        <v>738621.07673924591</v>
      </c>
      <c r="K220" s="2">
        <v>3767</v>
      </c>
    </row>
    <row r="221" spans="1:11" x14ac:dyDescent="0.25">
      <c r="A221" t="s">
        <v>9</v>
      </c>
      <c r="B221" t="s">
        <v>351</v>
      </c>
      <c r="C221" t="s">
        <v>448</v>
      </c>
      <c r="D221" t="s">
        <v>449</v>
      </c>
      <c r="E221" s="1">
        <v>44224</v>
      </c>
      <c r="F221" s="1">
        <v>45230</v>
      </c>
      <c r="G221" s="7">
        <v>3214031.34</v>
      </c>
      <c r="H221" s="2">
        <v>9232</v>
      </c>
      <c r="I221" s="2">
        <f t="shared" si="6"/>
        <v>348.14030979202772</v>
      </c>
      <c r="J221" s="7">
        <f t="shared" si="7"/>
        <v>2085708.595964038</v>
      </c>
      <c r="K221" s="2">
        <v>5991</v>
      </c>
    </row>
    <row r="222" spans="1:11" x14ac:dyDescent="0.25">
      <c r="A222" t="s">
        <v>36</v>
      </c>
      <c r="B222" t="s">
        <v>351</v>
      </c>
      <c r="C222" t="s">
        <v>450</v>
      </c>
      <c r="D222" t="s">
        <v>451</v>
      </c>
      <c r="E222" s="1">
        <v>44544</v>
      </c>
      <c r="F222" s="1">
        <v>45230</v>
      </c>
      <c r="G222" s="7">
        <v>1958436</v>
      </c>
      <c r="H222" s="2">
        <v>5070</v>
      </c>
      <c r="I222" s="2">
        <f t="shared" si="6"/>
        <v>386.27928994082839</v>
      </c>
      <c r="J222" s="7">
        <f t="shared" si="7"/>
        <v>1114415.75147929</v>
      </c>
      <c r="K222" s="2">
        <v>2885</v>
      </c>
    </row>
    <row r="223" spans="1:11" x14ac:dyDescent="0.25">
      <c r="A223" t="s">
        <v>36</v>
      </c>
      <c r="B223" t="s">
        <v>351</v>
      </c>
      <c r="C223" t="s">
        <v>452</v>
      </c>
      <c r="D223" t="s">
        <v>453</v>
      </c>
      <c r="E223" s="1">
        <v>44705</v>
      </c>
      <c r="F223" s="1">
        <v>45260</v>
      </c>
      <c r="G223" s="7">
        <v>2375723</v>
      </c>
      <c r="H223" s="2">
        <v>5598</v>
      </c>
      <c r="I223" s="2">
        <f t="shared" si="6"/>
        <v>424.3878170775277</v>
      </c>
      <c r="J223" s="7">
        <f t="shared" si="7"/>
        <v>2376147.3878170778</v>
      </c>
      <c r="K223" s="2">
        <v>5599</v>
      </c>
    </row>
    <row r="224" spans="1:11" x14ac:dyDescent="0.25">
      <c r="A224" t="s">
        <v>36</v>
      </c>
      <c r="B224" t="s">
        <v>351</v>
      </c>
      <c r="C224" t="s">
        <v>454</v>
      </c>
      <c r="D224" t="s">
        <v>455</v>
      </c>
      <c r="E224" s="1">
        <v>44614</v>
      </c>
      <c r="F224" s="1">
        <v>45230</v>
      </c>
      <c r="G224" s="7">
        <v>1988844.01</v>
      </c>
      <c r="H224" s="2">
        <v>3128</v>
      </c>
      <c r="I224" s="2">
        <f t="shared" si="6"/>
        <v>635.81969629156015</v>
      </c>
      <c r="J224" s="7">
        <f t="shared" si="7"/>
        <v>1821623.4298753198</v>
      </c>
      <c r="K224" s="2">
        <v>2865</v>
      </c>
    </row>
    <row r="225" spans="1:11" x14ac:dyDescent="0.25">
      <c r="A225" t="s">
        <v>36</v>
      </c>
      <c r="B225" t="s">
        <v>351</v>
      </c>
      <c r="C225" t="s">
        <v>456</v>
      </c>
      <c r="D225" t="s">
        <v>457</v>
      </c>
      <c r="E225" s="1">
        <v>44404</v>
      </c>
      <c r="F225" s="1">
        <v>45230</v>
      </c>
      <c r="G225" s="7">
        <v>2690039.01</v>
      </c>
      <c r="H225" s="2">
        <v>4729</v>
      </c>
      <c r="I225" s="2">
        <f t="shared" si="6"/>
        <v>568.83886868259674</v>
      </c>
      <c r="J225" s="7">
        <f t="shared" si="7"/>
        <v>1735527.3883506027</v>
      </c>
      <c r="K225" s="2">
        <v>3051</v>
      </c>
    </row>
    <row r="226" spans="1:11" x14ac:dyDescent="0.25">
      <c r="A226" t="s">
        <v>36</v>
      </c>
      <c r="B226" t="s">
        <v>351</v>
      </c>
      <c r="C226" t="s">
        <v>458</v>
      </c>
      <c r="D226" t="s">
        <v>459</v>
      </c>
      <c r="E226" s="1">
        <v>44404</v>
      </c>
      <c r="F226" s="1">
        <v>45230</v>
      </c>
      <c r="G226" s="7">
        <v>3302370.99</v>
      </c>
      <c r="H226" s="2">
        <v>6776</v>
      </c>
      <c r="I226" s="2">
        <f t="shared" si="6"/>
        <v>487.36289698937429</v>
      </c>
      <c r="J226" s="7">
        <f t="shared" si="7"/>
        <v>1021512.6320897285</v>
      </c>
      <c r="K226" s="2">
        <v>2096</v>
      </c>
    </row>
    <row r="227" spans="1:11" x14ac:dyDescent="0.25">
      <c r="A227" t="s">
        <v>24</v>
      </c>
      <c r="B227" t="s">
        <v>351</v>
      </c>
      <c r="C227" t="s">
        <v>460</v>
      </c>
      <c r="D227" t="s">
        <v>461</v>
      </c>
      <c r="E227" s="1">
        <v>44615</v>
      </c>
      <c r="F227" s="1">
        <v>45382</v>
      </c>
      <c r="G227" s="7">
        <v>2766608</v>
      </c>
      <c r="H227" s="2">
        <v>3144</v>
      </c>
      <c r="I227" s="2">
        <f t="shared" si="6"/>
        <v>879.96437659033074</v>
      </c>
      <c r="J227" s="7">
        <f t="shared" si="7"/>
        <v>2767487.9643765902</v>
      </c>
      <c r="K227" s="2">
        <v>3145</v>
      </c>
    </row>
    <row r="228" spans="1:11" x14ac:dyDescent="0.25">
      <c r="A228" t="s">
        <v>24</v>
      </c>
      <c r="B228" t="s">
        <v>351</v>
      </c>
      <c r="C228" t="s">
        <v>462</v>
      </c>
      <c r="D228" t="s">
        <v>463</v>
      </c>
      <c r="E228" s="1">
        <v>44342</v>
      </c>
      <c r="F228" s="1">
        <v>45382</v>
      </c>
      <c r="G228" s="7">
        <v>4643957</v>
      </c>
      <c r="H228" s="2">
        <v>7837</v>
      </c>
      <c r="I228" s="2">
        <f t="shared" si="6"/>
        <v>592.5682021181575</v>
      </c>
      <c r="J228" s="7">
        <f t="shared" si="7"/>
        <v>4644549.5682021184</v>
      </c>
      <c r="K228" s="2">
        <v>7838</v>
      </c>
    </row>
    <row r="229" spans="1:11" x14ac:dyDescent="0.25">
      <c r="A229" t="s">
        <v>24</v>
      </c>
      <c r="B229" t="s">
        <v>351</v>
      </c>
      <c r="C229" t="s">
        <v>464</v>
      </c>
      <c r="D229" t="s">
        <v>465</v>
      </c>
      <c r="E229" s="1">
        <v>44314</v>
      </c>
      <c r="F229" s="1">
        <v>44755</v>
      </c>
      <c r="G229" s="7">
        <v>371051.6</v>
      </c>
      <c r="H229">
        <v>833</v>
      </c>
      <c r="I229" s="2">
        <f t="shared" si="6"/>
        <v>445.44009603841533</v>
      </c>
      <c r="J229" s="7">
        <f t="shared" si="7"/>
        <v>445.44009603841533</v>
      </c>
      <c r="K229">
        <v>1</v>
      </c>
    </row>
    <row r="230" spans="1:11" x14ac:dyDescent="0.25">
      <c r="A230" t="s">
        <v>24</v>
      </c>
      <c r="B230" t="s">
        <v>351</v>
      </c>
      <c r="C230" t="s">
        <v>466</v>
      </c>
      <c r="D230" t="s">
        <v>467</v>
      </c>
      <c r="E230" s="1">
        <v>44314</v>
      </c>
      <c r="F230" s="1">
        <v>44755</v>
      </c>
      <c r="G230" s="7">
        <v>131552.29999999999</v>
      </c>
      <c r="H230">
        <v>310</v>
      </c>
      <c r="I230" s="2">
        <f t="shared" si="6"/>
        <v>424.36225806451608</v>
      </c>
      <c r="J230" s="7">
        <f t="shared" si="7"/>
        <v>424.36225806451608</v>
      </c>
      <c r="K230">
        <v>1</v>
      </c>
    </row>
    <row r="231" spans="1:11" x14ac:dyDescent="0.25">
      <c r="A231" t="s">
        <v>24</v>
      </c>
      <c r="B231" t="s">
        <v>351</v>
      </c>
      <c r="C231" t="s">
        <v>468</v>
      </c>
      <c r="D231" t="s">
        <v>469</v>
      </c>
      <c r="E231" s="1">
        <v>44314</v>
      </c>
      <c r="F231" s="1">
        <v>44755</v>
      </c>
      <c r="G231" s="7">
        <v>142990.56</v>
      </c>
      <c r="H231">
        <v>439</v>
      </c>
      <c r="I231" s="2">
        <f t="shared" si="6"/>
        <v>325.71881548974943</v>
      </c>
      <c r="J231" s="7">
        <f t="shared" si="7"/>
        <v>325.71881548974943</v>
      </c>
      <c r="K231">
        <v>1</v>
      </c>
    </row>
    <row r="232" spans="1:11" x14ac:dyDescent="0.25">
      <c r="A232" t="s">
        <v>24</v>
      </c>
      <c r="B232" t="s">
        <v>351</v>
      </c>
      <c r="C232" t="s">
        <v>470</v>
      </c>
      <c r="D232" t="s">
        <v>471</v>
      </c>
      <c r="E232" s="1">
        <v>44314</v>
      </c>
      <c r="F232" s="1">
        <v>44755</v>
      </c>
      <c r="G232" s="7">
        <v>195369.52</v>
      </c>
      <c r="H232">
        <v>645</v>
      </c>
      <c r="I232" s="2">
        <f t="shared" si="6"/>
        <v>302.898480620155</v>
      </c>
      <c r="J232" s="7">
        <f t="shared" si="7"/>
        <v>302.898480620155</v>
      </c>
      <c r="K232">
        <v>1</v>
      </c>
    </row>
    <row r="233" spans="1:11" x14ac:dyDescent="0.25">
      <c r="A233" t="s">
        <v>24</v>
      </c>
      <c r="B233" t="s">
        <v>351</v>
      </c>
      <c r="C233" t="s">
        <v>472</v>
      </c>
      <c r="D233" t="s">
        <v>473</v>
      </c>
      <c r="E233" s="1">
        <v>44405</v>
      </c>
      <c r="F233" s="1">
        <v>45016</v>
      </c>
      <c r="G233" s="7">
        <v>1201341</v>
      </c>
      <c r="H233" s="2">
        <v>2612</v>
      </c>
      <c r="I233" s="2">
        <f t="shared" si="6"/>
        <v>459.93147013782544</v>
      </c>
      <c r="J233" s="7">
        <f t="shared" si="7"/>
        <v>1149368.7438744258</v>
      </c>
      <c r="K233" s="2">
        <v>2499</v>
      </c>
    </row>
    <row r="234" spans="1:11" x14ac:dyDescent="0.25">
      <c r="A234" t="s">
        <v>9</v>
      </c>
      <c r="B234" t="s">
        <v>351</v>
      </c>
      <c r="C234" t="s">
        <v>474</v>
      </c>
      <c r="D234" t="s">
        <v>475</v>
      </c>
      <c r="E234" s="1">
        <v>44588</v>
      </c>
      <c r="F234" s="1">
        <v>45230</v>
      </c>
      <c r="G234" s="7">
        <v>1719295</v>
      </c>
      <c r="H234" s="2">
        <v>4138</v>
      </c>
      <c r="I234" s="2">
        <f t="shared" si="6"/>
        <v>415.48936684388593</v>
      </c>
      <c r="J234" s="7">
        <f t="shared" si="7"/>
        <v>1719710.4893668438</v>
      </c>
      <c r="K234" s="2">
        <v>4139</v>
      </c>
    </row>
    <row r="235" spans="1:11" x14ac:dyDescent="0.25">
      <c r="A235" t="s">
        <v>24</v>
      </c>
      <c r="B235" t="s">
        <v>351</v>
      </c>
      <c r="C235" t="s">
        <v>476</v>
      </c>
      <c r="D235" t="s">
        <v>477</v>
      </c>
      <c r="E235" s="1">
        <v>44496</v>
      </c>
      <c r="F235" s="1">
        <v>45016</v>
      </c>
      <c r="G235" s="7">
        <v>833831</v>
      </c>
      <c r="H235" s="2">
        <v>1583</v>
      </c>
      <c r="I235" s="2">
        <f t="shared" si="6"/>
        <v>526.74099810486416</v>
      </c>
      <c r="J235" s="7">
        <f t="shared" si="7"/>
        <v>834357.7409981048</v>
      </c>
      <c r="K235" s="2">
        <v>1584</v>
      </c>
    </row>
    <row r="236" spans="1:11" x14ac:dyDescent="0.25">
      <c r="A236" t="s">
        <v>9</v>
      </c>
      <c r="B236" t="s">
        <v>351</v>
      </c>
      <c r="C236" t="s">
        <v>478</v>
      </c>
      <c r="D236" t="s">
        <v>479</v>
      </c>
      <c r="E236" s="1">
        <v>44518</v>
      </c>
      <c r="F236" s="1">
        <v>44773</v>
      </c>
      <c r="G236" s="7">
        <v>274515.25</v>
      </c>
      <c r="H236">
        <v>572</v>
      </c>
      <c r="I236" s="2">
        <f t="shared" si="6"/>
        <v>479.92176573426576</v>
      </c>
      <c r="J236" s="7">
        <f t="shared" si="7"/>
        <v>274995.17176573427</v>
      </c>
      <c r="K236">
        <v>573</v>
      </c>
    </row>
    <row r="237" spans="1:11" x14ac:dyDescent="0.25">
      <c r="A237" t="s">
        <v>9</v>
      </c>
      <c r="B237" t="s">
        <v>351</v>
      </c>
      <c r="C237" t="s">
        <v>480</v>
      </c>
      <c r="D237" t="s">
        <v>481</v>
      </c>
      <c r="E237" s="1">
        <v>44518</v>
      </c>
      <c r="F237" s="1">
        <v>44773</v>
      </c>
      <c r="G237" s="7">
        <v>526123.88</v>
      </c>
      <c r="H237" s="2">
        <v>1124</v>
      </c>
      <c r="I237" s="2">
        <f t="shared" si="6"/>
        <v>468.08174377224202</v>
      </c>
      <c r="J237" s="7">
        <f t="shared" si="7"/>
        <v>526591.96174377226</v>
      </c>
      <c r="K237" s="2">
        <v>1125</v>
      </c>
    </row>
    <row r="238" spans="1:11" x14ac:dyDescent="0.25">
      <c r="A238" t="s">
        <v>9</v>
      </c>
      <c r="B238" t="s">
        <v>351</v>
      </c>
      <c r="C238" t="s">
        <v>60</v>
      </c>
      <c r="D238" t="s">
        <v>482</v>
      </c>
      <c r="E238" s="1">
        <v>44434</v>
      </c>
      <c r="F238" s="1">
        <v>44757</v>
      </c>
      <c r="G238" s="7">
        <v>151653.76000000001</v>
      </c>
      <c r="H238">
        <v>551</v>
      </c>
      <c r="I238" s="2">
        <f t="shared" si="6"/>
        <v>275.23368421052635</v>
      </c>
      <c r="J238" s="7">
        <f t="shared" si="7"/>
        <v>151928.99368421055</v>
      </c>
      <c r="K238">
        <v>552</v>
      </c>
    </row>
    <row r="239" spans="1:11" x14ac:dyDescent="0.25">
      <c r="A239" t="s">
        <v>1</v>
      </c>
      <c r="B239" t="s">
        <v>351</v>
      </c>
      <c r="C239" t="s">
        <v>483</v>
      </c>
      <c r="D239" t="s">
        <v>484</v>
      </c>
      <c r="E239" s="1">
        <v>44545</v>
      </c>
      <c r="F239" s="1">
        <v>45230</v>
      </c>
      <c r="G239" s="7">
        <v>1585543</v>
      </c>
      <c r="H239" s="2">
        <v>5409</v>
      </c>
      <c r="I239" s="2">
        <f t="shared" si="6"/>
        <v>293.13052320207061</v>
      </c>
      <c r="J239" s="7">
        <f t="shared" si="7"/>
        <v>1585836.130523202</v>
      </c>
      <c r="K239" s="2">
        <v>5410</v>
      </c>
    </row>
    <row r="240" spans="1:11" x14ac:dyDescent="0.25">
      <c r="A240" t="s">
        <v>1</v>
      </c>
      <c r="B240" t="s">
        <v>351</v>
      </c>
      <c r="C240" t="s">
        <v>485</v>
      </c>
      <c r="D240" t="s">
        <v>486</v>
      </c>
      <c r="E240" s="1">
        <v>44727</v>
      </c>
      <c r="F240" s="1">
        <v>45596</v>
      </c>
      <c r="G240" s="7">
        <v>1359781</v>
      </c>
      <c r="H240" s="2">
        <v>4325</v>
      </c>
      <c r="I240" s="2">
        <f t="shared" si="6"/>
        <v>314.40023121387281</v>
      </c>
      <c r="J240" s="7">
        <f t="shared" si="7"/>
        <v>1360095.4002312138</v>
      </c>
      <c r="K240" s="2">
        <v>4326</v>
      </c>
    </row>
    <row r="241" spans="1:11" x14ac:dyDescent="0.25">
      <c r="A241" t="s">
        <v>1</v>
      </c>
      <c r="B241" t="s">
        <v>351</v>
      </c>
      <c r="C241" t="s">
        <v>487</v>
      </c>
      <c r="D241" t="s">
        <v>488</v>
      </c>
      <c r="E241" s="1">
        <v>44650</v>
      </c>
      <c r="F241" s="1">
        <v>45961</v>
      </c>
      <c r="G241" s="7">
        <v>1380282</v>
      </c>
      <c r="H241" s="2">
        <v>3823</v>
      </c>
      <c r="I241" s="2">
        <f t="shared" si="6"/>
        <v>361.04682186764319</v>
      </c>
      <c r="J241" s="7">
        <f t="shared" si="7"/>
        <v>1380643.0468218676</v>
      </c>
      <c r="K241" s="2">
        <v>3824</v>
      </c>
    </row>
    <row r="242" spans="1:11" x14ac:dyDescent="0.25">
      <c r="A242" t="s">
        <v>24</v>
      </c>
      <c r="B242" t="s">
        <v>351</v>
      </c>
      <c r="C242" t="s">
        <v>489</v>
      </c>
      <c r="D242" t="s">
        <v>490</v>
      </c>
      <c r="E242" s="1">
        <v>44650</v>
      </c>
      <c r="F242" s="1">
        <v>45382</v>
      </c>
      <c r="G242" s="7">
        <v>2200664</v>
      </c>
      <c r="H242" s="2">
        <v>2296</v>
      </c>
      <c r="I242" s="2">
        <f t="shared" si="6"/>
        <v>958.47735191637628</v>
      </c>
      <c r="J242" s="7">
        <f t="shared" si="7"/>
        <v>2201622.4773519165</v>
      </c>
      <c r="K242" s="2">
        <v>2297</v>
      </c>
    </row>
    <row r="243" spans="1:11" x14ac:dyDescent="0.25">
      <c r="A243" t="s">
        <v>9</v>
      </c>
      <c r="B243" t="s">
        <v>351</v>
      </c>
      <c r="C243" t="s">
        <v>491</v>
      </c>
      <c r="D243" t="s">
        <v>492</v>
      </c>
      <c r="E243" s="1">
        <v>44728</v>
      </c>
      <c r="F243" s="1">
        <v>45596</v>
      </c>
      <c r="G243" s="7">
        <v>1832000</v>
      </c>
      <c r="H243" s="2">
        <v>5632</v>
      </c>
      <c r="I243" s="2">
        <f t="shared" si="6"/>
        <v>325.28409090909093</v>
      </c>
      <c r="J243" s="7">
        <f t="shared" si="7"/>
        <v>1832325.2840909092</v>
      </c>
      <c r="K243" s="2">
        <v>5633</v>
      </c>
    </row>
    <row r="244" spans="1:11" x14ac:dyDescent="0.25">
      <c r="A244" t="s">
        <v>1</v>
      </c>
      <c r="B244" t="s">
        <v>351</v>
      </c>
      <c r="C244" t="s">
        <v>12</v>
      </c>
      <c r="D244" t="s">
        <v>493</v>
      </c>
      <c r="E244" s="1">
        <v>44615</v>
      </c>
      <c r="F244" s="1">
        <v>44946</v>
      </c>
      <c r="G244" s="7">
        <v>107226</v>
      </c>
      <c r="H244">
        <v>207</v>
      </c>
      <c r="I244" s="2">
        <f t="shared" si="6"/>
        <v>518</v>
      </c>
      <c r="J244" s="7">
        <f t="shared" si="7"/>
        <v>107744</v>
      </c>
      <c r="K244">
        <v>208</v>
      </c>
    </row>
    <row r="245" spans="1:11" x14ac:dyDescent="0.25">
      <c r="A245" t="s">
        <v>1</v>
      </c>
      <c r="B245" t="s">
        <v>351</v>
      </c>
      <c r="C245" t="s">
        <v>12</v>
      </c>
      <c r="D245" t="s">
        <v>494</v>
      </c>
      <c r="E245" s="1">
        <v>44615</v>
      </c>
      <c r="F245" s="1">
        <v>44946</v>
      </c>
      <c r="G245" s="7">
        <v>102008</v>
      </c>
      <c r="H245">
        <v>164</v>
      </c>
      <c r="I245" s="2">
        <f t="shared" si="6"/>
        <v>622</v>
      </c>
      <c r="J245" s="7">
        <f t="shared" si="7"/>
        <v>102630</v>
      </c>
      <c r="K245">
        <v>165</v>
      </c>
    </row>
    <row r="246" spans="1:11" x14ac:dyDescent="0.25">
      <c r="A246" t="s">
        <v>36</v>
      </c>
      <c r="B246" t="s">
        <v>351</v>
      </c>
      <c r="C246" t="s">
        <v>495</v>
      </c>
      <c r="D246" t="s">
        <v>496</v>
      </c>
      <c r="E246" s="1">
        <v>44726</v>
      </c>
      <c r="F246" s="1">
        <v>45596</v>
      </c>
      <c r="G246" s="7">
        <v>2726162.99</v>
      </c>
      <c r="H246" s="2">
        <v>6760</v>
      </c>
      <c r="I246" s="2">
        <f t="shared" si="6"/>
        <v>403.2785488165681</v>
      </c>
      <c r="J246" s="7">
        <f t="shared" si="7"/>
        <v>2726566.2685488169</v>
      </c>
      <c r="K246" s="2">
        <v>6761</v>
      </c>
    </row>
    <row r="247" spans="1:11" x14ac:dyDescent="0.25">
      <c r="A247" t="s">
        <v>36</v>
      </c>
      <c r="B247" t="s">
        <v>497</v>
      </c>
      <c r="C247" t="s">
        <v>498</v>
      </c>
      <c r="D247" t="s">
        <v>499</v>
      </c>
      <c r="E247" s="1">
        <v>44131</v>
      </c>
      <c r="F247" s="1">
        <v>45077</v>
      </c>
      <c r="G247" s="7">
        <v>4516225.6900000004</v>
      </c>
      <c r="H247" s="2">
        <v>7030</v>
      </c>
      <c r="I247" s="2">
        <f t="shared" si="6"/>
        <v>642.42186201991467</v>
      </c>
      <c r="J247" s="7">
        <f t="shared" si="7"/>
        <v>1194262.2414950214</v>
      </c>
      <c r="K247" s="2">
        <v>1859</v>
      </c>
    </row>
    <row r="248" spans="1:11" x14ac:dyDescent="0.25">
      <c r="A248" t="s">
        <v>24</v>
      </c>
      <c r="B248" t="s">
        <v>497</v>
      </c>
      <c r="C248" t="s">
        <v>500</v>
      </c>
      <c r="D248" t="s">
        <v>501</v>
      </c>
      <c r="E248" s="1">
        <v>44342</v>
      </c>
      <c r="F248" s="1">
        <v>45016</v>
      </c>
      <c r="G248" s="7">
        <v>1914702.68</v>
      </c>
      <c r="H248" s="2">
        <v>2881</v>
      </c>
      <c r="I248" s="2">
        <f t="shared" si="6"/>
        <v>664.59655675112811</v>
      </c>
      <c r="J248" s="7">
        <f t="shared" si="7"/>
        <v>664.59655675112811</v>
      </c>
      <c r="K248">
        <v>1</v>
      </c>
    </row>
    <row r="249" spans="1:11" x14ac:dyDescent="0.25">
      <c r="A249" t="s">
        <v>36</v>
      </c>
      <c r="B249" t="s">
        <v>497</v>
      </c>
      <c r="C249" t="s">
        <v>502</v>
      </c>
      <c r="D249" t="s">
        <v>503</v>
      </c>
      <c r="E249" s="1">
        <v>44222</v>
      </c>
      <c r="F249" s="1">
        <v>44865</v>
      </c>
      <c r="G249" s="7">
        <v>1702289.11</v>
      </c>
      <c r="H249" s="2">
        <v>2718</v>
      </c>
      <c r="I249" s="2">
        <f t="shared" si="6"/>
        <v>626.30210080941868</v>
      </c>
      <c r="J249" s="7">
        <f t="shared" si="7"/>
        <v>626.30210080941868</v>
      </c>
      <c r="K249">
        <v>1</v>
      </c>
    </row>
    <row r="250" spans="1:11" x14ac:dyDescent="0.25">
      <c r="A250" t="s">
        <v>36</v>
      </c>
      <c r="B250" t="s">
        <v>497</v>
      </c>
      <c r="C250" t="s">
        <v>504</v>
      </c>
      <c r="D250" t="s">
        <v>505</v>
      </c>
      <c r="E250" s="1">
        <v>44614</v>
      </c>
      <c r="F250" s="1">
        <v>45596</v>
      </c>
      <c r="G250" s="7">
        <v>3208009.6</v>
      </c>
      <c r="H250" s="2">
        <v>5440</v>
      </c>
      <c r="I250" s="2">
        <f t="shared" si="6"/>
        <v>589.70764705882357</v>
      </c>
      <c r="J250" s="7">
        <f t="shared" si="7"/>
        <v>3208599.3076470592</v>
      </c>
      <c r="K250" s="2">
        <v>5441</v>
      </c>
    </row>
    <row r="251" spans="1:11" x14ac:dyDescent="0.25">
      <c r="A251" t="s">
        <v>36</v>
      </c>
      <c r="B251" t="s">
        <v>497</v>
      </c>
      <c r="C251" t="s">
        <v>506</v>
      </c>
      <c r="D251" t="s">
        <v>507</v>
      </c>
      <c r="E251" s="1">
        <v>44726</v>
      </c>
      <c r="F251" s="1">
        <v>45230</v>
      </c>
      <c r="G251" s="7">
        <v>1150436.2</v>
      </c>
      <c r="H251" s="2">
        <v>1627</v>
      </c>
      <c r="I251" s="2">
        <f t="shared" si="6"/>
        <v>707.09047326367545</v>
      </c>
      <c r="J251" s="7">
        <f t="shared" si="7"/>
        <v>1151143.2904732637</v>
      </c>
      <c r="K251" s="2">
        <v>1628</v>
      </c>
    </row>
    <row r="252" spans="1:11" x14ac:dyDescent="0.25">
      <c r="A252" t="s">
        <v>24</v>
      </c>
      <c r="B252" t="s">
        <v>497</v>
      </c>
      <c r="C252" t="s">
        <v>508</v>
      </c>
      <c r="D252" t="s">
        <v>509</v>
      </c>
      <c r="E252" s="1">
        <v>44314</v>
      </c>
      <c r="F252" s="1">
        <v>44755</v>
      </c>
      <c r="G252" s="7">
        <v>109556.76</v>
      </c>
      <c r="H252">
        <v>59</v>
      </c>
      <c r="I252" s="2">
        <f t="shared" si="6"/>
        <v>1856.8942372881354</v>
      </c>
      <c r="J252" s="7">
        <f t="shared" si="7"/>
        <v>1856.8942372881354</v>
      </c>
      <c r="K252">
        <v>1</v>
      </c>
    </row>
    <row r="253" spans="1:11" x14ac:dyDescent="0.25">
      <c r="A253" t="s">
        <v>9</v>
      </c>
      <c r="B253" t="s">
        <v>510</v>
      </c>
      <c r="C253" t="s">
        <v>511</v>
      </c>
      <c r="D253" t="s">
        <v>512</v>
      </c>
      <c r="E253" s="1">
        <v>44224</v>
      </c>
      <c r="F253" s="1">
        <v>44865</v>
      </c>
      <c r="G253" s="7">
        <v>887441</v>
      </c>
      <c r="H253" s="2">
        <v>3210</v>
      </c>
      <c r="I253" s="2">
        <f t="shared" si="6"/>
        <v>276.46137071651088</v>
      </c>
      <c r="J253" s="7">
        <f t="shared" si="7"/>
        <v>276.46137071651088</v>
      </c>
      <c r="K253">
        <v>1</v>
      </c>
    </row>
    <row r="254" spans="1:11" x14ac:dyDescent="0.25">
      <c r="A254" t="s">
        <v>24</v>
      </c>
      <c r="B254" t="s">
        <v>513</v>
      </c>
      <c r="C254" t="s">
        <v>514</v>
      </c>
      <c r="D254" t="s">
        <v>515</v>
      </c>
      <c r="E254" s="1">
        <v>44314</v>
      </c>
      <c r="F254" s="1">
        <v>44755</v>
      </c>
      <c r="G254" s="7">
        <v>0.01</v>
      </c>
      <c r="H254">
        <v>71</v>
      </c>
      <c r="I254" s="2">
        <f t="shared" si="6"/>
        <v>1.4084507042253522E-4</v>
      </c>
      <c r="J254" s="7">
        <f t="shared" si="7"/>
        <v>1.4084507042253522E-4</v>
      </c>
      <c r="K254">
        <v>1</v>
      </c>
    </row>
    <row r="255" spans="1:11" x14ac:dyDescent="0.25">
      <c r="A255" t="s">
        <v>24</v>
      </c>
      <c r="B255" t="s">
        <v>516</v>
      </c>
      <c r="C255" t="s">
        <v>517</v>
      </c>
      <c r="D255" t="s">
        <v>518</v>
      </c>
      <c r="E255" s="1">
        <v>44342</v>
      </c>
      <c r="F255" s="1">
        <v>44755</v>
      </c>
      <c r="G255" s="7">
        <v>0.01</v>
      </c>
      <c r="H255">
        <v>42</v>
      </c>
      <c r="I255" s="2">
        <f t="shared" si="6"/>
        <v>2.380952380952381E-4</v>
      </c>
      <c r="J255" s="7">
        <f t="shared" si="7"/>
        <v>2.380952380952381E-4</v>
      </c>
      <c r="K255">
        <v>1</v>
      </c>
    </row>
    <row r="256" spans="1:11" x14ac:dyDescent="0.25">
      <c r="A256" t="s">
        <v>24</v>
      </c>
      <c r="B256" t="s">
        <v>519</v>
      </c>
      <c r="C256" t="s">
        <v>520</v>
      </c>
      <c r="D256" t="s">
        <v>521</v>
      </c>
      <c r="E256" s="1">
        <v>44105</v>
      </c>
      <c r="F256" s="1">
        <v>44835</v>
      </c>
      <c r="G256" s="7">
        <v>9240</v>
      </c>
      <c r="H256">
        <v>12</v>
      </c>
      <c r="I256" s="2">
        <f t="shared" si="6"/>
        <v>770</v>
      </c>
      <c r="J256" s="7">
        <f t="shared" si="7"/>
        <v>770</v>
      </c>
      <c r="K256">
        <v>1</v>
      </c>
    </row>
    <row r="257" spans="1:11" x14ac:dyDescent="0.25">
      <c r="A257" t="s">
        <v>24</v>
      </c>
      <c r="B257" t="s">
        <v>522</v>
      </c>
      <c r="C257" t="s">
        <v>523</v>
      </c>
      <c r="D257" t="s">
        <v>524</v>
      </c>
      <c r="E257" s="1">
        <v>44314</v>
      </c>
      <c r="F257" s="1">
        <v>44755</v>
      </c>
      <c r="G257" s="7">
        <v>61123.54</v>
      </c>
      <c r="H257">
        <v>84</v>
      </c>
      <c r="I257" s="2">
        <f t="shared" si="6"/>
        <v>727.66119047619054</v>
      </c>
      <c r="J257" s="7">
        <f t="shared" si="7"/>
        <v>727.66119047619054</v>
      </c>
      <c r="K257">
        <v>1</v>
      </c>
    </row>
    <row r="258" spans="1:11" x14ac:dyDescent="0.25">
      <c r="A258" t="s">
        <v>1</v>
      </c>
      <c r="B258" t="s">
        <v>525</v>
      </c>
      <c r="C258" t="s">
        <v>526</v>
      </c>
      <c r="D258" t="s">
        <v>527</v>
      </c>
      <c r="E258" s="1">
        <v>44719</v>
      </c>
      <c r="F258" s="1">
        <v>44773</v>
      </c>
      <c r="G258" s="7">
        <v>28002</v>
      </c>
      <c r="H258">
        <v>3</v>
      </c>
      <c r="I258" s="2">
        <f t="shared" si="6"/>
        <v>9334</v>
      </c>
      <c r="J258" s="7">
        <f t="shared" si="7"/>
        <v>9334</v>
      </c>
      <c r="K258">
        <v>1</v>
      </c>
    </row>
    <row r="259" spans="1:11" x14ac:dyDescent="0.25">
      <c r="A259" t="s">
        <v>1</v>
      </c>
      <c r="B259" t="s">
        <v>528</v>
      </c>
      <c r="C259" t="s">
        <v>529</v>
      </c>
      <c r="D259" t="s">
        <v>530</v>
      </c>
      <c r="E259" s="1">
        <v>43999</v>
      </c>
      <c r="F259" s="1">
        <v>44865</v>
      </c>
      <c r="G259" s="7">
        <v>1602720</v>
      </c>
      <c r="H259" s="2">
        <v>8984</v>
      </c>
      <c r="I259" s="2">
        <f t="shared" si="6"/>
        <v>178.39715048975958</v>
      </c>
      <c r="J259" s="7">
        <f t="shared" si="7"/>
        <v>733390.68566340161</v>
      </c>
      <c r="K259" s="2">
        <v>4111</v>
      </c>
    </row>
    <row r="260" spans="1:11" x14ac:dyDescent="0.25">
      <c r="A260" t="s">
        <v>9</v>
      </c>
      <c r="B260" t="s">
        <v>531</v>
      </c>
      <c r="C260" t="s">
        <v>532</v>
      </c>
      <c r="D260" t="s">
        <v>533</v>
      </c>
      <c r="E260" s="1">
        <v>44252</v>
      </c>
      <c r="F260" s="1">
        <v>45077</v>
      </c>
      <c r="G260" s="7">
        <v>4458539.01</v>
      </c>
      <c r="H260" s="2">
        <v>9157</v>
      </c>
      <c r="I260" s="2">
        <f t="shared" si="6"/>
        <v>486.8995315059517</v>
      </c>
      <c r="J260" s="7">
        <f t="shared" si="7"/>
        <v>2112170.1676728185</v>
      </c>
      <c r="K260" s="2">
        <v>4338</v>
      </c>
    </row>
    <row r="261" spans="1:11" x14ac:dyDescent="0.25">
      <c r="A261" t="s">
        <v>9</v>
      </c>
      <c r="B261" t="s">
        <v>531</v>
      </c>
      <c r="C261" t="s">
        <v>534</v>
      </c>
      <c r="D261" t="s">
        <v>535</v>
      </c>
      <c r="E261" s="1">
        <v>43916</v>
      </c>
      <c r="F261" s="1">
        <v>44865</v>
      </c>
      <c r="G261" s="7">
        <v>2904439.62</v>
      </c>
      <c r="H261" s="2">
        <v>9863</v>
      </c>
      <c r="I261" s="2">
        <f t="shared" si="6"/>
        <v>294.47831491432629</v>
      </c>
      <c r="J261" s="7">
        <f t="shared" si="7"/>
        <v>260613.30869917877</v>
      </c>
      <c r="K261">
        <v>885</v>
      </c>
    </row>
    <row r="262" spans="1:11" x14ac:dyDescent="0.25">
      <c r="A262" t="s">
        <v>9</v>
      </c>
      <c r="B262" t="s">
        <v>531</v>
      </c>
      <c r="C262" t="s">
        <v>536</v>
      </c>
      <c r="D262" t="s">
        <v>537</v>
      </c>
      <c r="E262" s="1">
        <v>44252</v>
      </c>
      <c r="F262" s="1">
        <v>44865</v>
      </c>
      <c r="G262" s="7">
        <v>3215988</v>
      </c>
      <c r="H262" s="2">
        <v>8079</v>
      </c>
      <c r="I262" s="2">
        <f t="shared" si="6"/>
        <v>398.06758262161156</v>
      </c>
      <c r="J262" s="7">
        <f t="shared" si="7"/>
        <v>1194.2027478648347</v>
      </c>
      <c r="K262">
        <v>3</v>
      </c>
    </row>
    <row r="263" spans="1:11" x14ac:dyDescent="0.25">
      <c r="A263" t="s">
        <v>9</v>
      </c>
      <c r="B263" t="s">
        <v>531</v>
      </c>
      <c r="C263" t="s">
        <v>538</v>
      </c>
      <c r="D263" t="s">
        <v>539</v>
      </c>
      <c r="E263" s="1">
        <v>44518</v>
      </c>
      <c r="F263" s="1">
        <v>45230</v>
      </c>
      <c r="G263" s="7">
        <v>3356388.03</v>
      </c>
      <c r="H263" s="2">
        <v>5512</v>
      </c>
      <c r="I263" s="2">
        <f t="shared" si="6"/>
        <v>608.92380805515234</v>
      </c>
      <c r="J263" s="7">
        <f t="shared" si="7"/>
        <v>608.92380805515234</v>
      </c>
      <c r="K263">
        <v>1</v>
      </c>
    </row>
    <row r="264" spans="1:11" x14ac:dyDescent="0.25">
      <c r="A264" t="s">
        <v>9</v>
      </c>
      <c r="B264" t="s">
        <v>531</v>
      </c>
      <c r="C264" t="s">
        <v>540</v>
      </c>
      <c r="D264" t="s">
        <v>541</v>
      </c>
      <c r="E264" s="1">
        <v>44518</v>
      </c>
      <c r="F264" s="1">
        <v>44773</v>
      </c>
      <c r="G264" s="7">
        <v>414909.85</v>
      </c>
      <c r="H264">
        <v>766</v>
      </c>
      <c r="I264" s="2">
        <f t="shared" ref="I264:I327" si="8">(G264)/(H264)</f>
        <v>541.65776762402083</v>
      </c>
      <c r="J264" s="7">
        <f t="shared" ref="J264:J327" si="9">(I264)*(K264)</f>
        <v>415451.50776762399</v>
      </c>
      <c r="K264">
        <v>767</v>
      </c>
    </row>
    <row r="265" spans="1:11" x14ac:dyDescent="0.25">
      <c r="A265" t="s">
        <v>9</v>
      </c>
      <c r="B265" t="s">
        <v>531</v>
      </c>
      <c r="C265" t="s">
        <v>542</v>
      </c>
      <c r="D265" t="s">
        <v>543</v>
      </c>
      <c r="E265" s="1">
        <v>44588</v>
      </c>
      <c r="F265" s="1">
        <v>45230</v>
      </c>
      <c r="G265" s="7">
        <v>5226583</v>
      </c>
      <c r="H265" s="2">
        <v>9540</v>
      </c>
      <c r="I265" s="2">
        <f t="shared" si="8"/>
        <v>547.85985324947592</v>
      </c>
      <c r="J265" s="7">
        <f t="shared" si="9"/>
        <v>5227130.85985325</v>
      </c>
      <c r="K265" s="2">
        <v>9541</v>
      </c>
    </row>
    <row r="266" spans="1:11" x14ac:dyDescent="0.25">
      <c r="A266" t="s">
        <v>36</v>
      </c>
      <c r="B266" t="s">
        <v>544</v>
      </c>
      <c r="C266" t="s">
        <v>545</v>
      </c>
      <c r="D266" t="s">
        <v>546</v>
      </c>
      <c r="E266" s="1">
        <v>44096</v>
      </c>
      <c r="F266" s="1">
        <v>44865</v>
      </c>
      <c r="G266" s="7">
        <v>2613518.64</v>
      </c>
      <c r="H266" s="2">
        <v>5518</v>
      </c>
      <c r="I266" s="2">
        <f t="shared" si="8"/>
        <v>473.6351286698079</v>
      </c>
      <c r="J266" s="7">
        <f t="shared" si="9"/>
        <v>473.6351286698079</v>
      </c>
      <c r="K266">
        <v>1</v>
      </c>
    </row>
    <row r="267" spans="1:11" x14ac:dyDescent="0.25">
      <c r="A267" t="s">
        <v>9</v>
      </c>
      <c r="B267" t="s">
        <v>544</v>
      </c>
      <c r="C267" t="s">
        <v>547</v>
      </c>
      <c r="D267" t="s">
        <v>548</v>
      </c>
      <c r="E267" s="1">
        <v>44588</v>
      </c>
      <c r="F267" s="1">
        <v>45230</v>
      </c>
      <c r="G267" s="7">
        <v>3220459</v>
      </c>
      <c r="H267" s="2">
        <v>6375</v>
      </c>
      <c r="I267" s="2">
        <f t="shared" si="8"/>
        <v>505.1700392156863</v>
      </c>
      <c r="J267" s="7">
        <f t="shared" si="9"/>
        <v>3220964.1700392161</v>
      </c>
      <c r="K267" s="2">
        <v>6376</v>
      </c>
    </row>
    <row r="268" spans="1:11" x14ac:dyDescent="0.25">
      <c r="A268" t="s">
        <v>9</v>
      </c>
      <c r="B268" t="s">
        <v>549</v>
      </c>
      <c r="C268" t="s">
        <v>550</v>
      </c>
      <c r="D268" t="s">
        <v>551</v>
      </c>
      <c r="E268" s="1">
        <v>44518</v>
      </c>
      <c r="F268" s="1">
        <v>44773</v>
      </c>
      <c r="G268" s="7">
        <v>6666.16</v>
      </c>
      <c r="H268">
        <v>36</v>
      </c>
      <c r="I268" s="2">
        <f t="shared" si="8"/>
        <v>185.17111111111112</v>
      </c>
      <c r="J268" s="7">
        <f t="shared" si="9"/>
        <v>6851.3311111111116</v>
      </c>
      <c r="K268">
        <v>37</v>
      </c>
    </row>
    <row r="270" spans="1:11" x14ac:dyDescent="0.25">
      <c r="E270" s="5" t="s">
        <v>554</v>
      </c>
      <c r="F270" s="5"/>
      <c r="G270" s="8"/>
      <c r="H270" s="5"/>
      <c r="I270" s="5"/>
      <c r="J270" s="8">
        <f>SUM(J8:J268)</f>
        <v>219678577.33005208</v>
      </c>
      <c r="K270" s="6">
        <f>SUM(K8:K268)</f>
        <v>571586</v>
      </c>
    </row>
  </sheetData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psl_ts_jun22_all_sold_sales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2022-07-13T23:32:13Z</dcterms:created>
  <dcterms:modified xsi:type="dcterms:W3CDTF">2022-07-13T23:42:13Z</dcterms:modified>
</cp:coreProperties>
</file>