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270" windowHeight="12045"/>
  </bookViews>
  <sheets>
    <sheet name="psl_ts_jul19_all_sold_sales" sheetId="1" r:id="rId1"/>
  </sheets>
  <calcPr calcId="0"/>
</workbook>
</file>

<file path=xl/calcChain.xml><?xml version="1.0" encoding="utf-8"?>
<calcChain xmlns="http://schemas.openxmlformats.org/spreadsheetml/2006/main">
  <c r="K269" i="1" l="1"/>
  <c r="I9" i="1"/>
  <c r="J9" i="1" s="1"/>
  <c r="I10" i="1"/>
  <c r="J10" i="1"/>
  <c r="I11" i="1"/>
  <c r="J11" i="1" s="1"/>
  <c r="I12" i="1"/>
  <c r="J12" i="1" s="1"/>
  <c r="I13" i="1"/>
  <c r="J13" i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/>
  <c r="I22" i="1"/>
  <c r="J22" i="1" s="1"/>
  <c r="I23" i="1"/>
  <c r="J23" i="1" s="1"/>
  <c r="I24" i="1"/>
  <c r="J24" i="1"/>
  <c r="I25" i="1"/>
  <c r="J25" i="1" s="1"/>
  <c r="I26" i="1"/>
  <c r="J26" i="1" s="1"/>
  <c r="I27" i="1"/>
  <c r="J27" i="1"/>
  <c r="I28" i="1"/>
  <c r="J28" i="1" s="1"/>
  <c r="I29" i="1"/>
  <c r="J29" i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/>
  <c r="I46" i="1"/>
  <c r="J46" i="1" s="1"/>
  <c r="I47" i="1"/>
  <c r="J47" i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/>
  <c r="I58" i="1"/>
  <c r="J58" i="1" s="1"/>
  <c r="I59" i="1"/>
  <c r="J59" i="1" s="1"/>
  <c r="I60" i="1"/>
  <c r="J60" i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/>
  <c r="I90" i="1"/>
  <c r="J90" i="1" s="1"/>
  <c r="I91" i="1"/>
  <c r="J91" i="1" s="1"/>
  <c r="I92" i="1"/>
  <c r="J92" i="1" s="1"/>
  <c r="I93" i="1"/>
  <c r="J93" i="1"/>
  <c r="I94" i="1"/>
  <c r="J94" i="1" s="1"/>
  <c r="I95" i="1"/>
  <c r="J95" i="1" s="1"/>
  <c r="I96" i="1"/>
  <c r="J96" i="1" s="1"/>
  <c r="I97" i="1"/>
  <c r="J97" i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/>
  <c r="I106" i="1"/>
  <c r="J106" i="1" s="1"/>
  <c r="I107" i="1"/>
  <c r="J107" i="1" s="1"/>
  <c r="I108" i="1"/>
  <c r="J108" i="1"/>
  <c r="I109" i="1"/>
  <c r="J109" i="1" s="1"/>
  <c r="I110" i="1"/>
  <c r="J110" i="1" s="1"/>
  <c r="I111" i="1"/>
  <c r="J111" i="1" s="1"/>
  <c r="I112" i="1"/>
  <c r="J112" i="1" s="1"/>
  <c r="I113" i="1"/>
  <c r="J113" i="1"/>
  <c r="I114" i="1"/>
  <c r="J114" i="1" s="1"/>
  <c r="I115" i="1"/>
  <c r="J115" i="1" s="1"/>
  <c r="I116" i="1"/>
  <c r="J116" i="1"/>
  <c r="I117" i="1"/>
  <c r="J117" i="1" s="1"/>
  <c r="I118" i="1"/>
  <c r="J118" i="1" s="1"/>
  <c r="I119" i="1"/>
  <c r="J119" i="1" s="1"/>
  <c r="I120" i="1"/>
  <c r="J120" i="1" s="1"/>
  <c r="I121" i="1"/>
  <c r="J121" i="1"/>
  <c r="I122" i="1"/>
  <c r="J122" i="1" s="1"/>
  <c r="I123" i="1"/>
  <c r="J123" i="1" s="1"/>
  <c r="I124" i="1"/>
  <c r="J124" i="1"/>
  <c r="I125" i="1"/>
  <c r="J125" i="1" s="1"/>
  <c r="I126" i="1"/>
  <c r="J126" i="1" s="1"/>
  <c r="I127" i="1"/>
  <c r="J127" i="1"/>
  <c r="I128" i="1"/>
  <c r="J128" i="1" s="1"/>
  <c r="I129" i="1"/>
  <c r="J129" i="1" s="1"/>
  <c r="I130" i="1"/>
  <c r="J130" i="1" s="1"/>
  <c r="I131" i="1"/>
  <c r="J131" i="1" s="1"/>
  <c r="I132" i="1"/>
  <c r="J132" i="1"/>
  <c r="I133" i="1"/>
  <c r="J133" i="1" s="1"/>
  <c r="I134" i="1"/>
  <c r="J134" i="1" s="1"/>
  <c r="I135" i="1"/>
  <c r="J135" i="1" s="1"/>
  <c r="I136" i="1"/>
  <c r="J136" i="1"/>
  <c r="I137" i="1"/>
  <c r="J137" i="1" s="1"/>
  <c r="I138" i="1"/>
  <c r="J138" i="1" s="1"/>
  <c r="I139" i="1"/>
  <c r="J139" i="1" s="1"/>
  <c r="I140" i="1"/>
  <c r="J140" i="1" s="1"/>
  <c r="I141" i="1"/>
  <c r="J141" i="1"/>
  <c r="I142" i="1"/>
  <c r="J142" i="1" s="1"/>
  <c r="I143" i="1"/>
  <c r="J143" i="1" s="1"/>
  <c r="I144" i="1"/>
  <c r="J144" i="1"/>
  <c r="I145" i="1"/>
  <c r="J145" i="1" s="1"/>
  <c r="I146" i="1"/>
  <c r="J146" i="1" s="1"/>
  <c r="I147" i="1"/>
  <c r="J147" i="1" s="1"/>
  <c r="I148" i="1"/>
  <c r="J148" i="1" s="1"/>
  <c r="I149" i="1"/>
  <c r="J149" i="1"/>
  <c r="I150" i="1"/>
  <c r="J150" i="1" s="1"/>
  <c r="I151" i="1"/>
  <c r="J151" i="1" s="1"/>
  <c r="I152" i="1"/>
  <c r="J152" i="1"/>
  <c r="I153" i="1"/>
  <c r="J153" i="1" s="1"/>
  <c r="I154" i="1"/>
  <c r="J154" i="1" s="1"/>
  <c r="I155" i="1"/>
  <c r="J155" i="1" s="1"/>
  <c r="I156" i="1"/>
  <c r="J156" i="1" s="1"/>
  <c r="I157" i="1"/>
  <c r="J157" i="1"/>
  <c r="I158" i="1"/>
  <c r="J158" i="1" s="1"/>
  <c r="I159" i="1"/>
  <c r="J159" i="1" s="1"/>
  <c r="I160" i="1"/>
  <c r="J160" i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/>
  <c r="I170" i="1"/>
  <c r="J170" i="1" s="1"/>
  <c r="I171" i="1"/>
  <c r="J171" i="1"/>
  <c r="I172" i="1"/>
  <c r="J172" i="1" s="1"/>
  <c r="I173" i="1"/>
  <c r="J173" i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/>
  <c r="I180" i="1"/>
  <c r="J180" i="1" s="1"/>
  <c r="I181" i="1"/>
  <c r="J181" i="1" s="1"/>
  <c r="I182" i="1"/>
  <c r="J182" i="1"/>
  <c r="I183" i="1"/>
  <c r="J183" i="1" s="1"/>
  <c r="I184" i="1"/>
  <c r="J184" i="1" s="1"/>
  <c r="I185" i="1"/>
  <c r="J185" i="1"/>
  <c r="I186" i="1"/>
  <c r="J186" i="1" s="1"/>
  <c r="I187" i="1"/>
  <c r="J187" i="1" s="1"/>
  <c r="I188" i="1"/>
  <c r="J188" i="1" s="1"/>
  <c r="I189" i="1"/>
  <c r="J189" i="1" s="1"/>
  <c r="I190" i="1"/>
  <c r="J190" i="1"/>
  <c r="I191" i="1"/>
  <c r="J191" i="1" s="1"/>
  <c r="I192" i="1"/>
  <c r="J192" i="1"/>
  <c r="I193" i="1"/>
  <c r="J193" i="1" s="1"/>
  <c r="I194" i="1"/>
  <c r="J194" i="1" s="1"/>
  <c r="I195" i="1"/>
  <c r="J195" i="1" s="1"/>
  <c r="I196" i="1"/>
  <c r="J196" i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/>
  <c r="I218" i="1"/>
  <c r="J218" i="1" s="1"/>
  <c r="I219" i="1"/>
  <c r="J219" i="1"/>
  <c r="I220" i="1"/>
  <c r="J220" i="1" s="1"/>
  <c r="I221" i="1"/>
  <c r="J221" i="1" s="1"/>
  <c r="I222" i="1"/>
  <c r="J222" i="1"/>
  <c r="I223" i="1"/>
  <c r="J223" i="1" s="1"/>
  <c r="I224" i="1"/>
  <c r="J224" i="1" s="1"/>
  <c r="I225" i="1"/>
  <c r="J225" i="1" s="1"/>
  <c r="I226" i="1"/>
  <c r="J226" i="1" s="1"/>
  <c r="I227" i="1"/>
  <c r="J227" i="1"/>
  <c r="I228" i="1"/>
  <c r="J228" i="1" s="1"/>
  <c r="I229" i="1"/>
  <c r="J229" i="1" s="1"/>
  <c r="I230" i="1"/>
  <c r="J230" i="1" s="1"/>
  <c r="I231" i="1"/>
  <c r="J231" i="1"/>
  <c r="I232" i="1"/>
  <c r="J232" i="1" s="1"/>
  <c r="I233" i="1"/>
  <c r="J233" i="1" s="1"/>
  <c r="I234" i="1"/>
  <c r="J234" i="1" s="1"/>
  <c r="I235" i="1"/>
  <c r="J235" i="1" s="1"/>
  <c r="I236" i="1"/>
  <c r="J236" i="1" s="1"/>
  <c r="I237" i="1"/>
  <c r="J237" i="1" s="1"/>
  <c r="I238" i="1"/>
  <c r="J238" i="1" s="1"/>
  <c r="I239" i="1"/>
  <c r="J239" i="1" s="1"/>
  <c r="I240" i="1"/>
  <c r="J240" i="1"/>
  <c r="I241" i="1"/>
  <c r="J241" i="1" s="1"/>
  <c r="I242" i="1"/>
  <c r="J242" i="1" s="1"/>
  <c r="I243" i="1"/>
  <c r="J243" i="1"/>
  <c r="I244" i="1"/>
  <c r="J244" i="1" s="1"/>
  <c r="I245" i="1"/>
  <c r="J245" i="1" s="1"/>
  <c r="I246" i="1"/>
  <c r="J246" i="1"/>
  <c r="I247" i="1"/>
  <c r="J247" i="1" s="1"/>
  <c r="I248" i="1"/>
  <c r="J248" i="1"/>
  <c r="I249" i="1"/>
  <c r="J249" i="1" s="1"/>
  <c r="I250" i="1"/>
  <c r="J250" i="1"/>
  <c r="I251" i="1"/>
  <c r="J251" i="1" s="1"/>
  <c r="I252" i="1"/>
  <c r="J252" i="1"/>
  <c r="I253" i="1"/>
  <c r="J253" i="1" s="1"/>
  <c r="I254" i="1"/>
  <c r="J254" i="1"/>
  <c r="I255" i="1"/>
  <c r="J255" i="1"/>
  <c r="I256" i="1"/>
  <c r="J256" i="1" s="1"/>
  <c r="I257" i="1"/>
  <c r="J257" i="1" s="1"/>
  <c r="I258" i="1"/>
  <c r="J258" i="1" s="1"/>
  <c r="I259" i="1"/>
  <c r="J259" i="1" s="1"/>
  <c r="I260" i="1"/>
  <c r="J260" i="1"/>
  <c r="I261" i="1"/>
  <c r="J261" i="1" s="1"/>
  <c r="I262" i="1"/>
  <c r="J262" i="1"/>
  <c r="I263" i="1"/>
  <c r="J263" i="1" s="1"/>
  <c r="I264" i="1"/>
  <c r="J264" i="1"/>
  <c r="I265" i="1"/>
  <c r="J265" i="1" s="1"/>
  <c r="I266" i="1"/>
  <c r="J266" i="1"/>
  <c r="I267" i="1"/>
  <c r="J267" i="1" s="1"/>
  <c r="I8" i="1"/>
  <c r="J8" i="1" s="1"/>
  <c r="J269" i="1" l="1"/>
</calcChain>
</file>

<file path=xl/sharedStrings.xml><?xml version="1.0" encoding="utf-8"?>
<sst xmlns="http://schemas.openxmlformats.org/spreadsheetml/2006/main" count="1060" uniqueCount="557">
  <si>
    <t>Timber Sales Remaining Volume by Purchaser</t>
  </si>
  <si>
    <t>South Puget Sound</t>
  </si>
  <si>
    <t>A&amp;W TIMBER BROKERS INC</t>
  </si>
  <si>
    <t>GRINDER</t>
  </si>
  <si>
    <t>C3000094072</t>
  </si>
  <si>
    <t>C3000095916</t>
  </si>
  <si>
    <t>Pacific Cascade</t>
  </si>
  <si>
    <t>ADAM'S TIMBER SERVICE</t>
  </si>
  <si>
    <t>STEEL WEDGE</t>
  </si>
  <si>
    <t>C3000096803</t>
  </si>
  <si>
    <t>ALTA FOREST PRODUCTS LLC</t>
  </si>
  <si>
    <t>BLOCKBUSTER SORT 7</t>
  </si>
  <si>
    <t>C3000096836</t>
  </si>
  <si>
    <t>ROLLER SORT 9</t>
  </si>
  <si>
    <t>C3000096852</t>
  </si>
  <si>
    <t>Northwest</t>
  </si>
  <si>
    <t>WENDIGOFLY VRH RMZ S</t>
  </si>
  <si>
    <t>C3000096979</t>
  </si>
  <si>
    <t>WHISKEY SORTS SORT 8</t>
  </si>
  <si>
    <t>C3000097231</t>
  </si>
  <si>
    <t>Olympic</t>
  </si>
  <si>
    <t>OLD CROWN VDT VRH</t>
  </si>
  <si>
    <t>C3000097258</t>
  </si>
  <si>
    <t>WHIPPER SNAPPER SORT</t>
  </si>
  <si>
    <t>C3000097868</t>
  </si>
  <si>
    <t>FISCHER COVE SORT 4</t>
  </si>
  <si>
    <t>C3000098086</t>
  </si>
  <si>
    <t>Blyn Hill Sort 4</t>
  </si>
  <si>
    <t>C3000098661</t>
  </si>
  <si>
    <t>BELL TIMBER INC</t>
  </si>
  <si>
    <t>C3000097870</t>
  </si>
  <si>
    <t>WHISKEY SORTS SORT 1</t>
  </si>
  <si>
    <t>C3000098389</t>
  </si>
  <si>
    <t>BOISE CASCADE WOOD PRODU</t>
  </si>
  <si>
    <t>LUCKY</t>
  </si>
  <si>
    <t>C3000095429</t>
  </si>
  <si>
    <t>COPPER CREEK</t>
  </si>
  <si>
    <t>C3000097953</t>
  </si>
  <si>
    <t>BUSE TIMBER &amp; SALES INC</t>
  </si>
  <si>
    <t>FOUND GEMS SORT 2</t>
  </si>
  <si>
    <t>C3000096989</t>
  </si>
  <si>
    <t>CANYON LUMBER CO INC</t>
  </si>
  <si>
    <t>C3000096973</t>
  </si>
  <si>
    <t>FOUND GEMS SORT 1</t>
  </si>
  <si>
    <t>C3000096988</t>
  </si>
  <si>
    <t>C3000097224</t>
  </si>
  <si>
    <t>C3000097861</t>
  </si>
  <si>
    <t>CASCADE HARDWOOD INC</t>
  </si>
  <si>
    <t>NORTH SOUTH FORK</t>
  </si>
  <si>
    <t>C3000096724</t>
  </si>
  <si>
    <t>BLOCKBUSTER SORT 9</t>
  </si>
  <si>
    <t>C3000096838</t>
  </si>
  <si>
    <t>BLOCKBUSTER SORT 12</t>
  </si>
  <si>
    <t>C3000096841</t>
  </si>
  <si>
    <t>BLOCKBUSTER SORT 13</t>
  </si>
  <si>
    <t>C3000096842</t>
  </si>
  <si>
    <t>ROLLER SORT 11</t>
  </si>
  <si>
    <t>C3000096854</t>
  </si>
  <si>
    <t>OPIN HARDWOODS</t>
  </si>
  <si>
    <t>C3000097778</t>
  </si>
  <si>
    <t>COLUMBIA VISTA CORP</t>
  </si>
  <si>
    <t>STUDE</t>
  </si>
  <si>
    <t>C3000096933</t>
  </si>
  <si>
    <t>DAPAUL CHIP LLC</t>
  </si>
  <si>
    <t>ROLLER SORT 10</t>
  </si>
  <si>
    <t>C3000096853</t>
  </si>
  <si>
    <t>WHISKEY SORTS SORT 9</t>
  </si>
  <si>
    <t>C3000097232</t>
  </si>
  <si>
    <t>EVERGREEN FIBRE INC</t>
  </si>
  <si>
    <t>FISCHER COVE SORT 7</t>
  </si>
  <si>
    <t>C3000098089</t>
  </si>
  <si>
    <t>Blyn Hill Sort 8</t>
  </si>
  <si>
    <t>C3000098665</t>
  </si>
  <si>
    <t>FRITCH FOREST PRODUCTS I</t>
  </si>
  <si>
    <t>FOUND GEMS SORT 7</t>
  </si>
  <si>
    <t>C3000096994</t>
  </si>
  <si>
    <t>GEORGIA PACIFIC WFS LLC</t>
  </si>
  <si>
    <t>BLOCKBUSTER SORT 11</t>
  </si>
  <si>
    <t>C3000096840</t>
  </si>
  <si>
    <t>GREAT WESTERN LUMBER CO</t>
  </si>
  <si>
    <t>C3000096974</t>
  </si>
  <si>
    <t>Blyn Hill Sort 10</t>
  </si>
  <si>
    <t>C3000098667</t>
  </si>
  <si>
    <t>HAMPTON TREE FARMS LLC</t>
  </si>
  <si>
    <t>NORTH HEIGHTS VRH AN</t>
  </si>
  <si>
    <t>C3000090094</t>
  </si>
  <si>
    <t>ELBE HILLS CT</t>
  </si>
  <si>
    <t>C3000091747</t>
  </si>
  <si>
    <t>DOUBLE SPAN</t>
  </si>
  <si>
    <t>C3000091786</t>
  </si>
  <si>
    <t>MENZELWORTHY</t>
  </si>
  <si>
    <t>C3000092535</t>
  </si>
  <si>
    <t>CLEARWATER REVIVAL V</t>
  </si>
  <si>
    <t>C3000092624</t>
  </si>
  <si>
    <t>MOONSTER</t>
  </si>
  <si>
    <t>C3000093329</t>
  </si>
  <si>
    <t>DEMINGS DELIGHT VDT</t>
  </si>
  <si>
    <t>C3000093567</t>
  </si>
  <si>
    <t>TWO FOR KIP</t>
  </si>
  <si>
    <t>C3000093616</t>
  </si>
  <si>
    <t>CLEAR BACK VRH VDT</t>
  </si>
  <si>
    <t>C3000093728</t>
  </si>
  <si>
    <t>CATT BACK</t>
  </si>
  <si>
    <t>C3000094074</t>
  </si>
  <si>
    <t>VOYAGER</t>
  </si>
  <si>
    <t>C3000094417</t>
  </si>
  <si>
    <t>SANDHILL VDT VRH</t>
  </si>
  <si>
    <t>C3000094693</t>
  </si>
  <si>
    <t>MARINARA</t>
  </si>
  <si>
    <t>C3000094954</t>
  </si>
  <si>
    <t>YE OLDE DONKEY</t>
  </si>
  <si>
    <t>C3000095037</t>
  </si>
  <si>
    <t>TITAN VRH RMZ</t>
  </si>
  <si>
    <t>C3000095076</t>
  </si>
  <si>
    <t>SLEIGH BELLS</t>
  </si>
  <si>
    <t>C3000095078</t>
  </si>
  <si>
    <t>CAMP RINKER VRH VDT</t>
  </si>
  <si>
    <t>C3000095100</t>
  </si>
  <si>
    <t>SWIFT MITCHELL VRH V</t>
  </si>
  <si>
    <t>C3000095109</t>
  </si>
  <si>
    <t>MERO CORNER SWT RMZ</t>
  </si>
  <si>
    <t>C3000095279</t>
  </si>
  <si>
    <t>COCONUTS</t>
  </si>
  <si>
    <t>C3000095399</t>
  </si>
  <si>
    <t>CUMBERLAND</t>
  </si>
  <si>
    <t>C3000095882</t>
  </si>
  <si>
    <t>BARNES DRIVER VRH RM</t>
  </si>
  <si>
    <t>C3000095885</t>
  </si>
  <si>
    <t>SHOE SHINER</t>
  </si>
  <si>
    <t>C3000095934</t>
  </si>
  <si>
    <t>NOOKSACK SALVAGE VDT</t>
  </si>
  <si>
    <t>C3000095988</t>
  </si>
  <si>
    <t>FIR TRADER VRH VDT</t>
  </si>
  <si>
    <t>C3000096013</t>
  </si>
  <si>
    <t>VARIETY</t>
  </si>
  <si>
    <t>C3000096432</t>
  </si>
  <si>
    <t>PINKERTON</t>
  </si>
  <si>
    <t>C3000096519</t>
  </si>
  <si>
    <t>NORTH SAAR VRH RMZ</t>
  </si>
  <si>
    <t>C3000096705</t>
  </si>
  <si>
    <t>HIGH STRUNG</t>
  </si>
  <si>
    <t>C3000096723</t>
  </si>
  <si>
    <t>DRACO</t>
  </si>
  <si>
    <t>C3000096780</t>
  </si>
  <si>
    <t>MISSISSIPPI DEW VRH</t>
  </si>
  <si>
    <t>C3000096802</t>
  </si>
  <si>
    <t>BLOCKBUSTER SORT 5</t>
  </si>
  <si>
    <t>C3000096834</t>
  </si>
  <si>
    <t>BLOCKBUSTER SORT 6</t>
  </si>
  <si>
    <t>C3000096835</t>
  </si>
  <si>
    <t>DISCO FEVER</t>
  </si>
  <si>
    <t>C3000096862</t>
  </si>
  <si>
    <t>GET SMORE VRH RMZ</t>
  </si>
  <si>
    <t>C3000096955</t>
  </si>
  <si>
    <t>FOUND GEMS SORT 3</t>
  </si>
  <si>
    <t>C3000096990</t>
  </si>
  <si>
    <t>MELODY</t>
  </si>
  <si>
    <t>C3000097233</t>
  </si>
  <si>
    <t>TEXAS RANGER</t>
  </si>
  <si>
    <t>C3000097376</t>
  </si>
  <si>
    <t>TURLO</t>
  </si>
  <si>
    <t>C3000097431</t>
  </si>
  <si>
    <t>RUSTY CAGE</t>
  </si>
  <si>
    <t>C3000097492</t>
  </si>
  <si>
    <t>BEAVER ECHO</t>
  </si>
  <si>
    <t>C3000097561</t>
  </si>
  <si>
    <t>ARCTIC COBRA</t>
  </si>
  <si>
    <t>C3000097564</t>
  </si>
  <si>
    <t>WHISKEY THROTTLE</t>
  </si>
  <si>
    <t>C3000097593</t>
  </si>
  <si>
    <t>RED LINE VRH RMZ</t>
  </si>
  <si>
    <t>C3000097599</t>
  </si>
  <si>
    <t>BUNCOMBE SORT 1</t>
  </si>
  <si>
    <t>C3000097784</t>
  </si>
  <si>
    <t>RYE WIRE</t>
  </si>
  <si>
    <t>C3000097893</t>
  </si>
  <si>
    <t>OCEAN VIEW</t>
  </si>
  <si>
    <t>C3000097942</t>
  </si>
  <si>
    <t>HARBOR TIMBER</t>
  </si>
  <si>
    <t>HEADRIG</t>
  </si>
  <si>
    <t>C3000094686</t>
  </si>
  <si>
    <t>ALOHA</t>
  </si>
  <si>
    <t>C3000095011</t>
  </si>
  <si>
    <t>SHORT STACK</t>
  </si>
  <si>
    <t>C3000095108</t>
  </si>
  <si>
    <t>MAPLE SYRUP VRH AND</t>
  </si>
  <si>
    <t>C3000095307</t>
  </si>
  <si>
    <t>MAIN TIME</t>
  </si>
  <si>
    <t>C3000095530</t>
  </si>
  <si>
    <t>MAYBE THINNER</t>
  </si>
  <si>
    <t>C3000096396</t>
  </si>
  <si>
    <t>GUPPY</t>
  </si>
  <si>
    <t>C3000096783</t>
  </si>
  <si>
    <t>Park Line</t>
  </si>
  <si>
    <t>C3000097443</t>
  </si>
  <si>
    <t>COPPER TOP</t>
  </si>
  <si>
    <t>C3000097592</t>
  </si>
  <si>
    <t>BULL LEGGED</t>
  </si>
  <si>
    <t>C3000097651</t>
  </si>
  <si>
    <t>TWO SPIKES</t>
  </si>
  <si>
    <t>C3000098209</t>
  </si>
  <si>
    <t>THIN IT TO WIN IT</t>
  </si>
  <si>
    <t>C3000098534</t>
  </si>
  <si>
    <t>HIGH CASCADE INC</t>
  </si>
  <si>
    <t>SLAM DUNK VRH VDT</t>
  </si>
  <si>
    <t>C3000095803</t>
  </si>
  <si>
    <t>FULL NELSON VRH RMZ</t>
  </si>
  <si>
    <t>C3000095886</t>
  </si>
  <si>
    <t>TEXAS CREEK VRH</t>
  </si>
  <si>
    <t>C3000096639</t>
  </si>
  <si>
    <t>INTERFOR US INC</t>
  </si>
  <si>
    <t>CLAWED BEAR</t>
  </si>
  <si>
    <t>C3000092364</t>
  </si>
  <si>
    <t>CENTER 16 THINNING</t>
  </si>
  <si>
    <t>C3000093097</t>
  </si>
  <si>
    <t>PANAMA THIN</t>
  </si>
  <si>
    <t>C3000093592</t>
  </si>
  <si>
    <t>MAY DAY</t>
  </si>
  <si>
    <t>C3000093634</t>
  </si>
  <si>
    <t>LITTLE FOOT</t>
  </si>
  <si>
    <t>C3000093650</t>
  </si>
  <si>
    <t>NO NAME CARPENTER VD</t>
  </si>
  <si>
    <t>C3000094511</t>
  </si>
  <si>
    <t>TIMBER TIME THIN</t>
  </si>
  <si>
    <t>C3000095563</t>
  </si>
  <si>
    <t>TYEE TUG</t>
  </si>
  <si>
    <t>C3000095564</t>
  </si>
  <si>
    <t>WEST TEXAS VRH/VDT</t>
  </si>
  <si>
    <t>C3000095601</t>
  </si>
  <si>
    <t>WALK IN THE PARK VRH</t>
  </si>
  <si>
    <t>C3000095616</t>
  </si>
  <si>
    <t>COYOTE COUNTRY</t>
  </si>
  <si>
    <t>C3000095692</t>
  </si>
  <si>
    <t>ABERNATHY VRH THIN R</t>
  </si>
  <si>
    <t>C3000096006</t>
  </si>
  <si>
    <t>FRUIT TREES</t>
  </si>
  <si>
    <t>C3000096301</t>
  </si>
  <si>
    <t>AGATE BAY VDT VRH</t>
  </si>
  <si>
    <t>C3000096309</t>
  </si>
  <si>
    <t>BLOCKBUSTER SORT 1</t>
  </si>
  <si>
    <t>C3000096830</t>
  </si>
  <si>
    <t>BLOCKBUSTER SORT 2</t>
  </si>
  <si>
    <t>C3000096831</t>
  </si>
  <si>
    <t>BOCEPHUS VRH THIN RM</t>
  </si>
  <si>
    <t>C3000096856</t>
  </si>
  <si>
    <t>THE VILLAGE</t>
  </si>
  <si>
    <t>C3000096930</t>
  </si>
  <si>
    <t>SUN PORCH</t>
  </si>
  <si>
    <t>C3000096937</t>
  </si>
  <si>
    <t>MERWINS BEARD</t>
  </si>
  <si>
    <t>C3000097277</t>
  </si>
  <si>
    <t>OZETTE</t>
  </si>
  <si>
    <t>C3000097814</t>
  </si>
  <si>
    <t>ROLLIN NOLAN VDT/VRH</t>
  </si>
  <si>
    <t>C3000097949</t>
  </si>
  <si>
    <t>FISCHER COVE SORT 3</t>
  </si>
  <si>
    <t>C3000098085</t>
  </si>
  <si>
    <t>MILLER PARK VRH VDT</t>
  </si>
  <si>
    <t>C3000098320</t>
  </si>
  <si>
    <t>Blyn Hill Sort 3</t>
  </si>
  <si>
    <t>C3000098660</t>
  </si>
  <si>
    <t>JKCK RESOURCES INC</t>
  </si>
  <si>
    <t>C3000096982</t>
  </si>
  <si>
    <t>FOUND GEMS SORT 8</t>
  </si>
  <si>
    <t>C3000096995</t>
  </si>
  <si>
    <t>FOUND GEMS SORT 9</t>
  </si>
  <si>
    <t>C3000096996</t>
  </si>
  <si>
    <t>C3000097871</t>
  </si>
  <si>
    <t>MCFARLAND CASCADE HOLDIN</t>
  </si>
  <si>
    <t>CANDY LAND</t>
  </si>
  <si>
    <t>C3000095865</t>
  </si>
  <si>
    <t>ADMIRED</t>
  </si>
  <si>
    <t>C3000095870</t>
  </si>
  <si>
    <t>FOUND GEMS SORT 10</t>
  </si>
  <si>
    <t>C3000096997</t>
  </si>
  <si>
    <t>FOUND GEMS SORT 11</t>
  </si>
  <si>
    <t>C3000096998</t>
  </si>
  <si>
    <t>MARY TODD</t>
  </si>
  <si>
    <t>C3000097183</t>
  </si>
  <si>
    <t>MURPHY COMPANY</t>
  </si>
  <si>
    <t>PROSPECTOR VRH</t>
  </si>
  <si>
    <t>C3000092543</t>
  </si>
  <si>
    <t>COUGAR</t>
  </si>
  <si>
    <t>C3000093061</t>
  </si>
  <si>
    <t>EARL GRAY</t>
  </si>
  <si>
    <t>C3000093254</t>
  </si>
  <si>
    <t>CHIMIBOB</t>
  </si>
  <si>
    <t>C3000093649</t>
  </si>
  <si>
    <t>STEBBINS VRH VDT</t>
  </si>
  <si>
    <t>C3000094063</t>
  </si>
  <si>
    <t>SAW LINK</t>
  </si>
  <si>
    <t>C3000094076</t>
  </si>
  <si>
    <t>PYRITE</t>
  </si>
  <si>
    <t>C3000094091</t>
  </si>
  <si>
    <t>POP TART</t>
  </si>
  <si>
    <t>C3000094389</t>
  </si>
  <si>
    <t>ONE HORN</t>
  </si>
  <si>
    <t>C3000094405</t>
  </si>
  <si>
    <t>KOMBUCHA</t>
  </si>
  <si>
    <t>C3000094677</t>
  </si>
  <si>
    <t>CONAN</t>
  </si>
  <si>
    <t>C3000095174</t>
  </si>
  <si>
    <t>LOFTY VRH WMZ</t>
  </si>
  <si>
    <t>C3000095343</t>
  </si>
  <si>
    <t>LOG YARD</t>
  </si>
  <si>
    <t>C3000095701</t>
  </si>
  <si>
    <t>TRADEMARKED VRH RMZ</t>
  </si>
  <si>
    <t>C3000095705</t>
  </si>
  <si>
    <t>ABANDONED FOX</t>
  </si>
  <si>
    <t>C3000095864</t>
  </si>
  <si>
    <t>NORTH BLOODY RUN</t>
  </si>
  <si>
    <t>C3000095868</t>
  </si>
  <si>
    <t>NISQUALLY VDT VRH &amp;</t>
  </si>
  <si>
    <t>C3000095918</t>
  </si>
  <si>
    <t>CLOESD</t>
  </si>
  <si>
    <t>C3000096583</t>
  </si>
  <si>
    <t>Saddle Mountain</t>
  </si>
  <si>
    <t>C3000096776</t>
  </si>
  <si>
    <t>BAGEL</t>
  </si>
  <si>
    <t>C3000096936</t>
  </si>
  <si>
    <t>WALKER</t>
  </si>
  <si>
    <t>C3000097035</t>
  </si>
  <si>
    <t>WHISKEY SORTS SORT 3</t>
  </si>
  <si>
    <t>C3000097226</t>
  </si>
  <si>
    <t>BIG BEN</t>
  </si>
  <si>
    <t>C3000097292</t>
  </si>
  <si>
    <t>DERRINGER</t>
  </si>
  <si>
    <t>C3000097335</t>
  </si>
  <si>
    <t>BURNT BLOCK</t>
  </si>
  <si>
    <t>C3000097513</t>
  </si>
  <si>
    <t>Blyn Hill Sort 1</t>
  </si>
  <si>
    <t>C3000098658</t>
  </si>
  <si>
    <t>NIELSEN BROTHERS INC</t>
  </si>
  <si>
    <t>ROSIES DINER VRH RMZ</t>
  </si>
  <si>
    <t>C3000098034</t>
  </si>
  <si>
    <t>NORTHWEST HARDWOODS</t>
  </si>
  <si>
    <t>BLOCKBUSTER SORT 8</t>
  </si>
  <si>
    <t>C3000096837</t>
  </si>
  <si>
    <t>ROLLER SORT 6</t>
  </si>
  <si>
    <t>C3000096849</t>
  </si>
  <si>
    <t>ROLLER SORT 7</t>
  </si>
  <si>
    <t>C3000096850</t>
  </si>
  <si>
    <t>ROLLER SORT 8</t>
  </si>
  <si>
    <t>C3000096851</t>
  </si>
  <si>
    <t>WHISKEY SORTS SORT 5</t>
  </si>
  <si>
    <t>C3000097228</t>
  </si>
  <si>
    <t>WHISKEY SORTS SORT 6</t>
  </si>
  <si>
    <t>C3000097229</t>
  </si>
  <si>
    <t>BUNCOMBE SORT 7</t>
  </si>
  <si>
    <t>C3000097790</t>
  </si>
  <si>
    <t>NORTHWEST HARDWOODS INC</t>
  </si>
  <si>
    <t>C3000096981</t>
  </si>
  <si>
    <t>C3000096983</t>
  </si>
  <si>
    <t>C3000097869</t>
  </si>
  <si>
    <t>C3000097872</t>
  </si>
  <si>
    <t>NORTHWEST LOG MARKETING</t>
  </si>
  <si>
    <t>MATHINNER</t>
  </si>
  <si>
    <t>C3000094752</t>
  </si>
  <si>
    <t>MCKINNON VDT VRH</t>
  </si>
  <si>
    <t>C3000096641</t>
  </si>
  <si>
    <t>PACIFIC FIBRE PRODUCTS</t>
  </si>
  <si>
    <t>BUNCOMBE SORT 9</t>
  </si>
  <si>
    <t>C3000097792</t>
  </si>
  <si>
    <t>BUNCOMBE SORT 10</t>
  </si>
  <si>
    <t>C3000097793</t>
  </si>
  <si>
    <t>PORT ANGELES HARDWOOD</t>
  </si>
  <si>
    <t>FISCHER COVE SORT 6</t>
  </si>
  <si>
    <t>C3000098088</t>
  </si>
  <si>
    <t>Blyn Hill Sort 7</t>
  </si>
  <si>
    <t>C3000098664</t>
  </si>
  <si>
    <t>Blyn Hill Sort 9</t>
  </si>
  <si>
    <t>C3000098666</t>
  </si>
  <si>
    <t>Alder Tales</t>
  </si>
  <si>
    <t>C300OL19002</t>
  </si>
  <si>
    <t>RAINIER VENEER INC</t>
  </si>
  <si>
    <t>Blyn Hill Sort 5</t>
  </si>
  <si>
    <t>C3000098662</t>
  </si>
  <si>
    <t>RSG FOREST PRODUCTS</t>
  </si>
  <si>
    <t>BLOCKBUSTER SORT 3</t>
  </si>
  <si>
    <t>C3000096832</t>
  </si>
  <si>
    <t>ROLLER SORT 2</t>
  </si>
  <si>
    <t>C3000096845</t>
  </si>
  <si>
    <t>BUNCOMBE SORT 2</t>
  </si>
  <si>
    <t>C3000097785</t>
  </si>
  <si>
    <t>BUNCOMBE SORT 5</t>
  </si>
  <si>
    <t>C3000097788</t>
  </si>
  <si>
    <t>Blyn Hill Sort 2</t>
  </si>
  <si>
    <t>C3000098659</t>
  </si>
  <si>
    <t>RSG FOREST PRODUCTS INC</t>
  </si>
  <si>
    <t>WHISKEY SORTS SORT 4</t>
  </si>
  <si>
    <t>C3000097227</t>
  </si>
  <si>
    <t>FISCHER COVE SORT 2</t>
  </si>
  <si>
    <t>C3000098084</t>
  </si>
  <si>
    <t>RYGAARD LLC</t>
  </si>
  <si>
    <t>HOKO REVIVAL VRH VDT</t>
  </si>
  <si>
    <t>C3000097366</t>
  </si>
  <si>
    <t>SIERRA PACIFIC INDUSTRIE</t>
  </si>
  <si>
    <t>COUGAR CREEK</t>
  </si>
  <si>
    <t>C3000092255</t>
  </si>
  <si>
    <t>DEER</t>
  </si>
  <si>
    <t>C3000092347</t>
  </si>
  <si>
    <t>GOOD CALL</t>
  </si>
  <si>
    <t>C3000092622</t>
  </si>
  <si>
    <t>COMMITMENT</t>
  </si>
  <si>
    <t>C3000093220</t>
  </si>
  <si>
    <t>BAKERS BEAR VRH RMZ</t>
  </si>
  <si>
    <t>C3000093566</t>
  </si>
  <si>
    <t>BLUE SKY VDT VRH RMZ</t>
  </si>
  <si>
    <t>C3000093612</t>
  </si>
  <si>
    <t>BEARLY THERE</t>
  </si>
  <si>
    <t>C3000093859</t>
  </si>
  <si>
    <t>CORNER TWO</t>
  </si>
  <si>
    <t>C3000093896</t>
  </si>
  <si>
    <t>SNAHAPISH VDT</t>
  </si>
  <si>
    <t>C3000094289</t>
  </si>
  <si>
    <t>TURNING WHEEL</t>
  </si>
  <si>
    <t>C3000094393</t>
  </si>
  <si>
    <t>HIGHER GROUNDS</t>
  </si>
  <si>
    <t>C3000094424</t>
  </si>
  <si>
    <t>PAY DAY VRH &amp; WMZ TH</t>
  </si>
  <si>
    <t>C3000094640</t>
  </si>
  <si>
    <t>WAY OUT</t>
  </si>
  <si>
    <t>C3000094685</t>
  </si>
  <si>
    <t>ISKRA VDT VRH</t>
  </si>
  <si>
    <t>C3000094688</t>
  </si>
  <si>
    <t>HUNGRY HIPPO</t>
  </si>
  <si>
    <t>C3000094754</t>
  </si>
  <si>
    <t>SHASTA</t>
  </si>
  <si>
    <t>C3000094760</t>
  </si>
  <si>
    <t>QUAKER VRH RMZ</t>
  </si>
  <si>
    <t>C3000095079</t>
  </si>
  <si>
    <t>GREEN RIVER VRH RMZ</t>
  </si>
  <si>
    <t>C3000095158</t>
  </si>
  <si>
    <t>FAIRWATER VRH VDT RM</t>
  </si>
  <si>
    <t>C3000095393</t>
  </si>
  <si>
    <t>95/96 SPLIT</t>
  </si>
  <si>
    <t>C3000095438</t>
  </si>
  <si>
    <t>SUGARFOOT</t>
  </si>
  <si>
    <t>C3000095456</t>
  </si>
  <si>
    <t>SUNSET</t>
  </si>
  <si>
    <t>C3000095539</t>
  </si>
  <si>
    <t>CONSTITUTION VRH &amp; W</t>
  </si>
  <si>
    <t>C3000095866</t>
  </si>
  <si>
    <t>SEAHORSE</t>
  </si>
  <si>
    <t>C3000095867</t>
  </si>
  <si>
    <t>NOMAD</t>
  </si>
  <si>
    <t>C3000095871</t>
  </si>
  <si>
    <t>MAXFIELD</t>
  </si>
  <si>
    <t>C3000095963</t>
  </si>
  <si>
    <t>TIMBER TIPS</t>
  </si>
  <si>
    <t>C3000096000</t>
  </si>
  <si>
    <t>STOVE PIPE VRH WMZ</t>
  </si>
  <si>
    <t>C3000096007</t>
  </si>
  <si>
    <t>TAME ELK VRH RMZ</t>
  </si>
  <si>
    <t>C3000096203</t>
  </si>
  <si>
    <t>SHORT CIRCUIT</t>
  </si>
  <si>
    <t>C3000096232</t>
  </si>
  <si>
    <t>HIDDEN GEMS</t>
  </si>
  <si>
    <t>C3000096336</t>
  </si>
  <si>
    <t>CRANE KEY VRH RMZ</t>
  </si>
  <si>
    <t>C3000096339</t>
  </si>
  <si>
    <t>SKOSHI</t>
  </si>
  <si>
    <t>C3000096383</t>
  </si>
  <si>
    <t>BOON</t>
  </si>
  <si>
    <t>C3000096412</t>
  </si>
  <si>
    <t>PASTRY VRH RMZ</t>
  </si>
  <si>
    <t>C3000096413</t>
  </si>
  <si>
    <t>PENNY ALDERWOOD VRH</t>
  </si>
  <si>
    <t>C3000096664</t>
  </si>
  <si>
    <t>PLEASANT PUSH</t>
  </si>
  <si>
    <t>C3000096665</t>
  </si>
  <si>
    <t>SOUTH DIKE VRH RMZ</t>
  </si>
  <si>
    <t>C3000096706</t>
  </si>
  <si>
    <t>UNCLE LARCH VRH VDT</t>
  </si>
  <si>
    <t>C3000096814</t>
  </si>
  <si>
    <t>ROLLER SORT 1</t>
  </si>
  <si>
    <t>C3000096844</t>
  </si>
  <si>
    <t>BUTLERS BOWL</t>
  </si>
  <si>
    <t>C3000096961</t>
  </si>
  <si>
    <t>PAST THE DOME</t>
  </si>
  <si>
    <t>C3000096966</t>
  </si>
  <si>
    <t>C3000096975</t>
  </si>
  <si>
    <t>C3000096976</t>
  </si>
  <si>
    <t>C3000096977</t>
  </si>
  <si>
    <t>C3000096978</t>
  </si>
  <si>
    <t>FOUND GEMS SORT 4</t>
  </si>
  <si>
    <t>C3000096991</t>
  </si>
  <si>
    <t>FOUND GEMS SORT 5</t>
  </si>
  <si>
    <t>C3000096992</t>
  </si>
  <si>
    <t>FOUND GEMS SORT 6</t>
  </si>
  <si>
    <t>C3000096993</t>
  </si>
  <si>
    <t>SWEET TEE</t>
  </si>
  <si>
    <t>C3000097034</t>
  </si>
  <si>
    <t>CREEK SIDE VRH &amp; RMZ</t>
  </si>
  <si>
    <t>C3000097042</t>
  </si>
  <si>
    <t>WHISKEY SORTS SORT 2</t>
  </si>
  <si>
    <t>C3000097225</t>
  </si>
  <si>
    <t>WHISKEY SORTS SORT 7</t>
  </si>
  <si>
    <t>C3000097230</t>
  </si>
  <si>
    <t>GRIGGSIDE VRH RMZ</t>
  </si>
  <si>
    <t>C3000097378</t>
  </si>
  <si>
    <t>SEAWORTHY VRH RMZ</t>
  </si>
  <si>
    <t>C3000097818</t>
  </si>
  <si>
    <t>ROAD RUNNER VRH RMZ</t>
  </si>
  <si>
    <t>C3000097847</t>
  </si>
  <si>
    <t>C3000097863</t>
  </si>
  <si>
    <t>C3000097865</t>
  </si>
  <si>
    <t>C3000097866</t>
  </si>
  <si>
    <t>C3000097867</t>
  </si>
  <si>
    <t>PANNIER</t>
  </si>
  <si>
    <t>C3000097934</t>
  </si>
  <si>
    <t>SADDLE UP VRH RMZ</t>
  </si>
  <si>
    <t>C3000098071</t>
  </si>
  <si>
    <t>FISCHER COVE SORT 5</t>
  </si>
  <si>
    <t>C3000098087</t>
  </si>
  <si>
    <t>Blyn Hill Sort 6</t>
  </si>
  <si>
    <t>C3000098663</t>
  </si>
  <si>
    <t>SWANSON BROS LUMBER CO I</t>
  </si>
  <si>
    <t>ROLLER SORT 3</t>
  </si>
  <si>
    <t>C3000096846</t>
  </si>
  <si>
    <t>THE OESER COMPANY</t>
  </si>
  <si>
    <t>C3000096980</t>
  </si>
  <si>
    <t>C3000096984</t>
  </si>
  <si>
    <t>WEBSTER LOGGING, INC</t>
  </si>
  <si>
    <t>Infrared Fire Salvag</t>
  </si>
  <si>
    <t>C3000098110</t>
  </si>
  <si>
    <t>WESTERN FOREST PRODUCTS</t>
  </si>
  <si>
    <t>BLOCKBUSTER SORT 4</t>
  </si>
  <si>
    <t>C3000096833</t>
  </si>
  <si>
    <t>ROLLER SORT 4</t>
  </si>
  <si>
    <t>C3000096847</t>
  </si>
  <si>
    <t>FISCHER COVE SORT 1</t>
  </si>
  <si>
    <t>C3000098083</t>
  </si>
  <si>
    <t>WESTERN TIMBER INC</t>
  </si>
  <si>
    <t>SOHO VDT VRH</t>
  </si>
  <si>
    <t>C3000094753</t>
  </si>
  <si>
    <t>ELG VRH RMZ</t>
  </si>
  <si>
    <t>C3000097421</t>
  </si>
  <si>
    <t>DOOGIE DIRECT</t>
  </si>
  <si>
    <t>C3000PC1930</t>
  </si>
  <si>
    <t>APS03CP3</t>
  </si>
  <si>
    <t>Total Remaining</t>
  </si>
  <si>
    <t>Welchers VRH &amp; RMZ Th</t>
  </si>
  <si>
    <t>Sold</t>
  </si>
  <si>
    <t xml:space="preserve">Remaining </t>
  </si>
  <si>
    <t>Remaining</t>
  </si>
  <si>
    <t>Region</t>
  </si>
  <si>
    <t>Purchaser</t>
  </si>
  <si>
    <t>Sale Name</t>
  </si>
  <si>
    <t>Contract</t>
  </si>
  <si>
    <t>Sale Date</t>
  </si>
  <si>
    <t>End Date</t>
  </si>
  <si>
    <t>Value</t>
  </si>
  <si>
    <t>Volume</t>
  </si>
  <si>
    <t>State of Washington</t>
  </si>
  <si>
    <t>Department of Natural Resources</t>
  </si>
  <si>
    <t>As of July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</si>
</sst>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Arial monospaced for SAP"/>
      <family val="3"/>
    </font>
    <font>
      <sz val="8"/>
      <color theme="1"/>
      <name val="Arial monospaced for SAP"/>
      <family val="3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8" fillId="0" borderId="0" xfId="0" applyFont="1" applyAlignment="1">
      <alignment horizontal="center"/>
    </xf>
    <xf numFmtId="4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44" fontId="19" fillId="0" borderId="0" xfId="1" applyFont="1"/>
    <xf numFmtId="14" fontId="19" fillId="0" borderId="0" xfId="0" applyNumberFormat="1" applyFont="1" applyAlignment="1">
      <alignment horizontal="center"/>
    </xf>
    <xf numFmtId="14" fontId="19" fillId="0" borderId="0" xfId="0" applyNumberFormat="1" applyFont="1"/>
    <xf numFmtId="3" fontId="19" fillId="0" borderId="0" xfId="0" applyNumberFormat="1" applyFont="1"/>
    <xf numFmtId="0" fontId="18" fillId="0" borderId="0" xfId="0" applyFont="1"/>
    <xf numFmtId="44" fontId="18" fillId="0" borderId="0" xfId="1" applyFont="1"/>
    <xf numFmtId="3" fontId="18" fillId="0" borderId="0" xfId="0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9"/>
  <sheetViews>
    <sheetView tabSelected="1" topLeftCell="A232" zoomScaleNormal="100" workbookViewId="0">
      <selection activeCell="D9" sqref="D9"/>
    </sheetView>
  </sheetViews>
  <sheetFormatPr defaultRowHeight="10.5" x14ac:dyDescent="0.15"/>
  <cols>
    <col min="1" max="1" width="18.28515625" style="4" bestFit="1" customWidth="1"/>
    <col min="2" max="2" width="25.5703125" style="4" bestFit="1" customWidth="1"/>
    <col min="3" max="3" width="22.42578125" style="4" bestFit="1" customWidth="1"/>
    <col min="4" max="4" width="12" style="4" bestFit="1" customWidth="1"/>
    <col min="5" max="5" width="11.28515625" style="4" customWidth="1"/>
    <col min="6" max="6" width="11" style="4" bestFit="1" customWidth="1"/>
    <col min="7" max="7" width="16.140625" style="5" bestFit="1" customWidth="1"/>
    <col min="8" max="8" width="7.7109375" style="4" bestFit="1" customWidth="1"/>
    <col min="9" max="9" width="6" style="4" hidden="1" customWidth="1"/>
    <col min="10" max="10" width="18.28515625" style="5" bestFit="1" customWidth="1"/>
    <col min="11" max="11" width="10.5703125" style="4" bestFit="1" customWidth="1"/>
    <col min="12" max="16384" width="9.140625" style="4"/>
  </cols>
  <sheetData>
    <row r="1" spans="1:11" x14ac:dyDescent="0.15">
      <c r="A1" s="3" t="s">
        <v>540</v>
      </c>
      <c r="E1" s="3" t="s">
        <v>554</v>
      </c>
    </row>
    <row r="2" spans="1:11" x14ac:dyDescent="0.15">
      <c r="A2" s="6">
        <v>43690</v>
      </c>
      <c r="E2" s="3" t="s">
        <v>555</v>
      </c>
    </row>
    <row r="3" spans="1:11" x14ac:dyDescent="0.15">
      <c r="E3" s="3" t="s">
        <v>0</v>
      </c>
    </row>
    <row r="4" spans="1:11" x14ac:dyDescent="0.15">
      <c r="E4" s="3" t="s">
        <v>556</v>
      </c>
    </row>
    <row r="6" spans="1:11" x14ac:dyDescent="0.15">
      <c r="A6" s="1"/>
      <c r="B6" s="1"/>
      <c r="C6" s="1"/>
      <c r="D6" s="1"/>
      <c r="E6" s="1"/>
      <c r="F6" s="1"/>
      <c r="G6" s="2" t="s">
        <v>543</v>
      </c>
      <c r="H6" s="1" t="s">
        <v>543</v>
      </c>
      <c r="I6" s="1"/>
      <c r="J6" s="2" t="s">
        <v>544</v>
      </c>
      <c r="K6" s="1" t="s">
        <v>545</v>
      </c>
    </row>
    <row r="7" spans="1:11" x14ac:dyDescent="0.15">
      <c r="A7" s="1" t="s">
        <v>546</v>
      </c>
      <c r="B7" s="1" t="s">
        <v>547</v>
      </c>
      <c r="C7" s="1" t="s">
        <v>548</v>
      </c>
      <c r="D7" s="1" t="s">
        <v>549</v>
      </c>
      <c r="E7" s="1" t="s">
        <v>550</v>
      </c>
      <c r="F7" s="1" t="s">
        <v>551</v>
      </c>
      <c r="G7" s="2" t="s">
        <v>552</v>
      </c>
      <c r="H7" s="1" t="s">
        <v>553</v>
      </c>
      <c r="I7" s="1"/>
      <c r="J7" s="2" t="s">
        <v>552</v>
      </c>
      <c r="K7" s="1" t="s">
        <v>553</v>
      </c>
    </row>
    <row r="8" spans="1:11" x14ac:dyDescent="0.15">
      <c r="A8" s="4" t="s">
        <v>1</v>
      </c>
      <c r="B8" s="4" t="s">
        <v>2</v>
      </c>
      <c r="C8" s="4" t="s">
        <v>3</v>
      </c>
      <c r="D8" s="4" t="s">
        <v>4</v>
      </c>
      <c r="E8" s="7">
        <v>43004</v>
      </c>
      <c r="F8" s="7">
        <v>43769</v>
      </c>
      <c r="G8" s="5">
        <v>1783186</v>
      </c>
      <c r="H8" s="8">
        <v>3905</v>
      </c>
      <c r="I8" s="8">
        <f>G8/H8</f>
        <v>456.64174135723431</v>
      </c>
      <c r="J8" s="5">
        <f>K8*I8</f>
        <v>1577240.5746478874</v>
      </c>
      <c r="K8" s="8">
        <v>3454</v>
      </c>
    </row>
    <row r="9" spans="1:11" x14ac:dyDescent="0.15">
      <c r="A9" s="4" t="s">
        <v>1</v>
      </c>
      <c r="B9" s="4" t="s">
        <v>2</v>
      </c>
      <c r="C9" s="4" t="s">
        <v>542</v>
      </c>
      <c r="D9" s="4" t="s">
        <v>5</v>
      </c>
      <c r="E9" s="7">
        <v>43613</v>
      </c>
      <c r="F9" s="7">
        <v>44500</v>
      </c>
      <c r="G9" s="5">
        <v>782001.8</v>
      </c>
      <c r="H9" s="8">
        <v>4155</v>
      </c>
      <c r="I9" s="8">
        <f t="shared" ref="I9:I58" si="0">G9/H9</f>
        <v>188.20741275571601</v>
      </c>
      <c r="J9" s="5">
        <f t="shared" ref="J9:J58" si="1">K9*I9</f>
        <v>782001.8</v>
      </c>
      <c r="K9" s="8">
        <v>4155</v>
      </c>
    </row>
    <row r="10" spans="1:11" x14ac:dyDescent="0.15">
      <c r="A10" s="4" t="s">
        <v>6</v>
      </c>
      <c r="B10" s="4" t="s">
        <v>7</v>
      </c>
      <c r="C10" s="4" t="s">
        <v>8</v>
      </c>
      <c r="D10" s="4" t="s">
        <v>9</v>
      </c>
      <c r="E10" s="7">
        <v>43524</v>
      </c>
      <c r="F10" s="7">
        <v>44500</v>
      </c>
      <c r="G10" s="5">
        <v>1025000</v>
      </c>
      <c r="H10" s="8">
        <v>3946</v>
      </c>
      <c r="I10" s="8">
        <f t="shared" si="0"/>
        <v>259.75671566142927</v>
      </c>
      <c r="J10" s="5">
        <f t="shared" si="1"/>
        <v>968373.03598580835</v>
      </c>
      <c r="K10" s="8">
        <v>3728</v>
      </c>
    </row>
    <row r="11" spans="1:11" x14ac:dyDescent="0.15">
      <c r="A11" s="4" t="s">
        <v>6</v>
      </c>
      <c r="B11" s="4" t="s">
        <v>10</v>
      </c>
      <c r="C11" s="4" t="s">
        <v>11</v>
      </c>
      <c r="D11" s="4" t="s">
        <v>12</v>
      </c>
      <c r="E11" s="7">
        <v>43524</v>
      </c>
      <c r="F11" s="7">
        <v>43738</v>
      </c>
      <c r="G11" s="5">
        <v>6381.1</v>
      </c>
      <c r="H11" s="4">
        <v>9</v>
      </c>
      <c r="I11" s="8">
        <f t="shared" si="0"/>
        <v>709.01111111111118</v>
      </c>
      <c r="J11" s="5">
        <f t="shared" si="1"/>
        <v>6381.1</v>
      </c>
      <c r="K11" s="4">
        <v>9</v>
      </c>
    </row>
    <row r="12" spans="1:11" x14ac:dyDescent="0.15">
      <c r="A12" s="4" t="s">
        <v>6</v>
      </c>
      <c r="B12" s="4" t="s">
        <v>10</v>
      </c>
      <c r="C12" s="4" t="s">
        <v>13</v>
      </c>
      <c r="D12" s="4" t="s">
        <v>14</v>
      </c>
      <c r="E12" s="7">
        <v>43552</v>
      </c>
      <c r="F12" s="7">
        <v>43738</v>
      </c>
      <c r="G12" s="5">
        <v>208758.65</v>
      </c>
      <c r="H12" s="4">
        <v>273</v>
      </c>
      <c r="I12" s="8">
        <f t="shared" si="0"/>
        <v>764.68369963369958</v>
      </c>
      <c r="J12" s="5">
        <f t="shared" si="1"/>
        <v>208758.65</v>
      </c>
      <c r="K12" s="4">
        <v>273</v>
      </c>
    </row>
    <row r="13" spans="1:11" x14ac:dyDescent="0.15">
      <c r="A13" s="4" t="s">
        <v>15</v>
      </c>
      <c r="B13" s="4" t="s">
        <v>10</v>
      </c>
      <c r="C13" s="4" t="s">
        <v>16</v>
      </c>
      <c r="D13" s="4" t="s">
        <v>17</v>
      </c>
      <c r="E13" s="7">
        <v>43523</v>
      </c>
      <c r="F13" s="7">
        <v>43767</v>
      </c>
      <c r="G13" s="5">
        <v>198158.41</v>
      </c>
      <c r="H13" s="4">
        <v>300</v>
      </c>
      <c r="I13" s="8">
        <f t="shared" si="0"/>
        <v>660.52803333333338</v>
      </c>
      <c r="J13" s="5">
        <f t="shared" si="1"/>
        <v>198158.41</v>
      </c>
      <c r="K13" s="4">
        <v>300</v>
      </c>
    </row>
    <row r="14" spans="1:11" x14ac:dyDescent="0.15">
      <c r="A14" s="4" t="s">
        <v>1</v>
      </c>
      <c r="B14" s="4" t="s">
        <v>10</v>
      </c>
      <c r="C14" s="4" t="s">
        <v>18</v>
      </c>
      <c r="D14" s="4" t="s">
        <v>19</v>
      </c>
      <c r="E14" s="7">
        <v>43550</v>
      </c>
      <c r="F14" s="7">
        <v>43738</v>
      </c>
      <c r="G14" s="5">
        <v>8141.63</v>
      </c>
      <c r="H14" s="4">
        <v>12</v>
      </c>
      <c r="I14" s="8">
        <f t="shared" si="0"/>
        <v>678.46916666666664</v>
      </c>
      <c r="J14" s="5">
        <f t="shared" si="1"/>
        <v>8141.6299999999992</v>
      </c>
      <c r="K14" s="4">
        <v>12</v>
      </c>
    </row>
    <row r="15" spans="1:11" x14ac:dyDescent="0.15">
      <c r="A15" s="4" t="s">
        <v>20</v>
      </c>
      <c r="B15" s="4" t="s">
        <v>10</v>
      </c>
      <c r="C15" s="4" t="s">
        <v>21</v>
      </c>
      <c r="D15" s="4" t="s">
        <v>22</v>
      </c>
      <c r="E15" s="7">
        <v>43495</v>
      </c>
      <c r="F15" s="7">
        <v>44484</v>
      </c>
      <c r="G15" s="5">
        <v>909157.6</v>
      </c>
      <c r="H15" s="8">
        <v>5944</v>
      </c>
      <c r="I15" s="8">
        <f t="shared" si="0"/>
        <v>152.95383580080752</v>
      </c>
      <c r="J15" s="5">
        <f t="shared" si="1"/>
        <v>397679.97308209958</v>
      </c>
      <c r="K15" s="8">
        <v>2600</v>
      </c>
    </row>
    <row r="16" spans="1:11" x14ac:dyDescent="0.15">
      <c r="A16" s="4" t="s">
        <v>15</v>
      </c>
      <c r="B16" s="4" t="s">
        <v>10</v>
      </c>
      <c r="C16" s="4" t="s">
        <v>23</v>
      </c>
      <c r="D16" s="4" t="s">
        <v>24</v>
      </c>
      <c r="E16" s="7">
        <v>43551</v>
      </c>
      <c r="F16" s="7">
        <v>43959</v>
      </c>
      <c r="G16" s="5">
        <v>5972.94</v>
      </c>
      <c r="H16" s="4">
        <v>63</v>
      </c>
      <c r="I16" s="8">
        <f t="shared" si="0"/>
        <v>94.808571428571426</v>
      </c>
      <c r="J16" s="5">
        <f t="shared" si="1"/>
        <v>5972.94</v>
      </c>
      <c r="K16" s="4">
        <v>63</v>
      </c>
    </row>
    <row r="17" spans="1:11" x14ac:dyDescent="0.15">
      <c r="A17" s="4" t="s">
        <v>20</v>
      </c>
      <c r="B17" s="4" t="s">
        <v>10</v>
      </c>
      <c r="C17" s="4" t="s">
        <v>25</v>
      </c>
      <c r="D17" s="4" t="s">
        <v>26</v>
      </c>
      <c r="E17" s="7">
        <v>43551</v>
      </c>
      <c r="F17" s="7">
        <v>43769</v>
      </c>
      <c r="G17" s="5">
        <v>109650.01</v>
      </c>
      <c r="H17" s="4">
        <v>129</v>
      </c>
      <c r="I17" s="8">
        <f t="shared" si="0"/>
        <v>850.00007751937983</v>
      </c>
      <c r="J17" s="5">
        <f t="shared" si="1"/>
        <v>109650.01</v>
      </c>
      <c r="K17" s="4">
        <v>129</v>
      </c>
    </row>
    <row r="18" spans="1:11" x14ac:dyDescent="0.15">
      <c r="A18" s="4" t="s">
        <v>20</v>
      </c>
      <c r="B18" s="4" t="s">
        <v>10</v>
      </c>
      <c r="C18" s="4" t="s">
        <v>27</v>
      </c>
      <c r="D18" s="4" t="s">
        <v>28</v>
      </c>
      <c r="E18" s="7">
        <v>43628</v>
      </c>
      <c r="F18" s="7">
        <v>44012</v>
      </c>
      <c r="G18" s="5">
        <v>578250</v>
      </c>
      <c r="H18" s="4">
        <v>514</v>
      </c>
      <c r="I18" s="8">
        <f t="shared" si="0"/>
        <v>1125</v>
      </c>
      <c r="J18" s="5">
        <f t="shared" si="1"/>
        <v>578250</v>
      </c>
      <c r="K18" s="4">
        <v>514</v>
      </c>
    </row>
    <row r="19" spans="1:11" x14ac:dyDescent="0.15">
      <c r="A19" s="4" t="s">
        <v>15</v>
      </c>
      <c r="B19" s="4" t="s">
        <v>29</v>
      </c>
      <c r="C19" s="4" t="s">
        <v>23</v>
      </c>
      <c r="D19" s="4" t="s">
        <v>30</v>
      </c>
      <c r="E19" s="7">
        <v>43551</v>
      </c>
      <c r="F19" s="7">
        <v>43959</v>
      </c>
      <c r="G19" s="5">
        <v>301498.8</v>
      </c>
      <c r="H19" s="4">
        <v>254</v>
      </c>
      <c r="I19" s="8">
        <f t="shared" si="0"/>
        <v>1187.0031496062991</v>
      </c>
      <c r="J19" s="5">
        <f t="shared" si="1"/>
        <v>301498.8</v>
      </c>
      <c r="K19" s="4">
        <v>254</v>
      </c>
    </row>
    <row r="20" spans="1:11" x14ac:dyDescent="0.15">
      <c r="A20" s="4" t="s">
        <v>1</v>
      </c>
      <c r="B20" s="4" t="s">
        <v>29</v>
      </c>
      <c r="C20" s="4" t="s">
        <v>31</v>
      </c>
      <c r="D20" s="4" t="s">
        <v>32</v>
      </c>
      <c r="E20" s="7">
        <v>43550</v>
      </c>
      <c r="F20" s="7">
        <v>43738</v>
      </c>
      <c r="G20" s="5">
        <v>325710.65000000002</v>
      </c>
      <c r="H20" s="4">
        <v>354</v>
      </c>
      <c r="I20" s="8">
        <f t="shared" si="0"/>
        <v>920.086581920904</v>
      </c>
      <c r="J20" s="5">
        <f t="shared" si="1"/>
        <v>325710.65000000002</v>
      </c>
      <c r="K20" s="4">
        <v>354</v>
      </c>
    </row>
    <row r="21" spans="1:11" x14ac:dyDescent="0.15">
      <c r="A21" s="4" t="s">
        <v>6</v>
      </c>
      <c r="B21" s="4" t="s">
        <v>33</v>
      </c>
      <c r="C21" s="4" t="s">
        <v>34</v>
      </c>
      <c r="D21" s="4" t="s">
        <v>35</v>
      </c>
      <c r="E21" s="7">
        <v>43034</v>
      </c>
      <c r="F21" s="7">
        <v>43769</v>
      </c>
      <c r="G21" s="5">
        <v>2836949.82</v>
      </c>
      <c r="H21" s="8">
        <v>5395</v>
      </c>
      <c r="I21" s="8">
        <f t="shared" si="0"/>
        <v>525.84797405004633</v>
      </c>
      <c r="J21" s="5">
        <f t="shared" si="1"/>
        <v>332335.9195996293</v>
      </c>
      <c r="K21" s="4">
        <v>632</v>
      </c>
    </row>
    <row r="22" spans="1:11" x14ac:dyDescent="0.15">
      <c r="A22" s="4" t="s">
        <v>6</v>
      </c>
      <c r="B22" s="4" t="s">
        <v>33</v>
      </c>
      <c r="C22" s="4" t="s">
        <v>36</v>
      </c>
      <c r="D22" s="4" t="s">
        <v>37</v>
      </c>
      <c r="E22" s="7">
        <v>43629</v>
      </c>
      <c r="F22" s="7">
        <v>44135</v>
      </c>
      <c r="G22" s="5">
        <v>1633932</v>
      </c>
      <c r="H22" s="8">
        <v>5151</v>
      </c>
      <c r="I22" s="8">
        <f t="shared" si="0"/>
        <v>317.20675596971461</v>
      </c>
      <c r="J22" s="5">
        <f t="shared" si="1"/>
        <v>1633932</v>
      </c>
      <c r="K22" s="8">
        <v>5151</v>
      </c>
    </row>
    <row r="23" spans="1:11" x14ac:dyDescent="0.15">
      <c r="A23" s="4" t="s">
        <v>15</v>
      </c>
      <c r="B23" s="4" t="s">
        <v>38</v>
      </c>
      <c r="C23" s="4" t="s">
        <v>39</v>
      </c>
      <c r="D23" s="4" t="s">
        <v>40</v>
      </c>
      <c r="E23" s="7">
        <v>43418</v>
      </c>
      <c r="F23" s="7">
        <v>43692</v>
      </c>
      <c r="G23" s="5">
        <v>311784.31</v>
      </c>
      <c r="H23" s="8">
        <v>1063</v>
      </c>
      <c r="I23" s="8">
        <f t="shared" si="0"/>
        <v>293.30603010348074</v>
      </c>
      <c r="J23" s="5">
        <f t="shared" si="1"/>
        <v>168064.35524929446</v>
      </c>
      <c r="K23" s="4">
        <v>573</v>
      </c>
    </row>
    <row r="24" spans="1:11" x14ac:dyDescent="0.15">
      <c r="A24" s="4" t="s">
        <v>15</v>
      </c>
      <c r="B24" s="4" t="s">
        <v>41</v>
      </c>
      <c r="C24" s="4" t="s">
        <v>16</v>
      </c>
      <c r="D24" s="4" t="s">
        <v>42</v>
      </c>
      <c r="E24" s="7">
        <v>43523</v>
      </c>
      <c r="F24" s="7">
        <v>43767</v>
      </c>
      <c r="G24" s="5">
        <v>141458.47</v>
      </c>
      <c r="H24" s="4">
        <v>362</v>
      </c>
      <c r="I24" s="8">
        <f t="shared" si="0"/>
        <v>390.76925414364644</v>
      </c>
      <c r="J24" s="5">
        <f t="shared" si="1"/>
        <v>141458.47</v>
      </c>
      <c r="K24" s="4">
        <v>362</v>
      </c>
    </row>
    <row r="25" spans="1:11" x14ac:dyDescent="0.15">
      <c r="A25" s="4" t="s">
        <v>15</v>
      </c>
      <c r="B25" s="4" t="s">
        <v>41</v>
      </c>
      <c r="C25" s="4" t="s">
        <v>43</v>
      </c>
      <c r="D25" s="4" t="s">
        <v>44</v>
      </c>
      <c r="E25" s="7">
        <v>43418</v>
      </c>
      <c r="F25" s="7">
        <v>43692</v>
      </c>
      <c r="G25" s="5">
        <v>581783.35</v>
      </c>
      <c r="H25" s="4">
        <v>919</v>
      </c>
      <c r="I25" s="8">
        <f t="shared" si="0"/>
        <v>633.06131664853103</v>
      </c>
      <c r="J25" s="5">
        <f t="shared" si="1"/>
        <v>144971.04151251362</v>
      </c>
      <c r="K25" s="4">
        <v>229</v>
      </c>
    </row>
    <row r="26" spans="1:11" x14ac:dyDescent="0.15">
      <c r="A26" s="4" t="s">
        <v>1</v>
      </c>
      <c r="B26" s="4" t="s">
        <v>41</v>
      </c>
      <c r="C26" s="4" t="s">
        <v>31</v>
      </c>
      <c r="D26" s="4" t="s">
        <v>45</v>
      </c>
      <c r="E26" s="7">
        <v>43550</v>
      </c>
      <c r="F26" s="7">
        <v>43738</v>
      </c>
      <c r="G26" s="5">
        <v>1181326.3999999999</v>
      </c>
      <c r="H26" s="8">
        <v>2604</v>
      </c>
      <c r="I26" s="8">
        <f t="shared" si="0"/>
        <v>453.65837173579104</v>
      </c>
      <c r="J26" s="5">
        <f t="shared" si="1"/>
        <v>1181326.3999999999</v>
      </c>
      <c r="K26" s="8">
        <v>2604</v>
      </c>
    </row>
    <row r="27" spans="1:11" x14ac:dyDescent="0.15">
      <c r="A27" s="4" t="s">
        <v>15</v>
      </c>
      <c r="B27" s="4" t="s">
        <v>41</v>
      </c>
      <c r="C27" s="4" t="s">
        <v>23</v>
      </c>
      <c r="D27" s="4" t="s">
        <v>46</v>
      </c>
      <c r="E27" s="7">
        <v>43551</v>
      </c>
      <c r="F27" s="7">
        <v>43959</v>
      </c>
      <c r="G27" s="5">
        <v>37515.67</v>
      </c>
      <c r="H27" s="4">
        <v>604</v>
      </c>
      <c r="I27" s="8">
        <f t="shared" si="0"/>
        <v>62.112036423841054</v>
      </c>
      <c r="J27" s="5">
        <f t="shared" si="1"/>
        <v>37515.67</v>
      </c>
      <c r="K27" s="4">
        <v>604</v>
      </c>
    </row>
    <row r="28" spans="1:11" x14ac:dyDescent="0.15">
      <c r="A28" s="4" t="s">
        <v>6</v>
      </c>
      <c r="B28" s="4" t="s">
        <v>47</v>
      </c>
      <c r="C28" s="4" t="s">
        <v>48</v>
      </c>
      <c r="D28" s="4" t="s">
        <v>49</v>
      </c>
      <c r="E28" s="7">
        <v>43447</v>
      </c>
      <c r="F28" s="7">
        <v>44135</v>
      </c>
      <c r="G28" s="5">
        <v>460989.35</v>
      </c>
      <c r="H28" s="8">
        <v>1918</v>
      </c>
      <c r="I28" s="8">
        <f t="shared" si="0"/>
        <v>240.34898331595411</v>
      </c>
      <c r="J28" s="5">
        <f t="shared" si="1"/>
        <v>460989.35</v>
      </c>
      <c r="K28" s="8">
        <v>1918</v>
      </c>
    </row>
    <row r="29" spans="1:11" x14ac:dyDescent="0.15">
      <c r="A29" s="4" t="s">
        <v>6</v>
      </c>
      <c r="B29" s="4" t="s">
        <v>47</v>
      </c>
      <c r="C29" s="4" t="s">
        <v>50</v>
      </c>
      <c r="D29" s="4" t="s">
        <v>51</v>
      </c>
      <c r="E29" s="7">
        <v>43524</v>
      </c>
      <c r="F29" s="7">
        <v>43738</v>
      </c>
      <c r="G29" s="5">
        <v>6183.01</v>
      </c>
      <c r="H29" s="4">
        <v>27</v>
      </c>
      <c r="I29" s="8">
        <f t="shared" si="0"/>
        <v>229.00037037037038</v>
      </c>
      <c r="J29" s="5">
        <f t="shared" si="1"/>
        <v>6183.01</v>
      </c>
      <c r="K29" s="4">
        <v>27</v>
      </c>
    </row>
    <row r="30" spans="1:11" x14ac:dyDescent="0.15">
      <c r="A30" s="4" t="s">
        <v>6</v>
      </c>
      <c r="B30" s="4" t="s">
        <v>47</v>
      </c>
      <c r="C30" s="4" t="s">
        <v>52</v>
      </c>
      <c r="D30" s="4" t="s">
        <v>53</v>
      </c>
      <c r="E30" s="7">
        <v>43524</v>
      </c>
      <c r="F30" s="7">
        <v>43738</v>
      </c>
      <c r="G30" s="5">
        <v>28035.599999999999</v>
      </c>
      <c r="H30" s="4">
        <v>47</v>
      </c>
      <c r="I30" s="8">
        <f t="shared" si="0"/>
        <v>596.5021276595744</v>
      </c>
      <c r="J30" s="5">
        <f t="shared" si="1"/>
        <v>28035.599999999999</v>
      </c>
      <c r="K30" s="4">
        <v>47</v>
      </c>
    </row>
    <row r="31" spans="1:11" x14ac:dyDescent="0.15">
      <c r="A31" s="4" t="s">
        <v>6</v>
      </c>
      <c r="B31" s="4" t="s">
        <v>47</v>
      </c>
      <c r="C31" s="4" t="s">
        <v>54</v>
      </c>
      <c r="D31" s="4" t="s">
        <v>55</v>
      </c>
      <c r="E31" s="7">
        <v>43524</v>
      </c>
      <c r="F31" s="7">
        <v>43738</v>
      </c>
      <c r="G31" s="5">
        <v>60053.49</v>
      </c>
      <c r="H31" s="4">
        <v>549</v>
      </c>
      <c r="I31" s="8">
        <f t="shared" si="0"/>
        <v>109.38704918032786</v>
      </c>
      <c r="J31" s="5">
        <f t="shared" si="1"/>
        <v>60053.49</v>
      </c>
      <c r="K31" s="4">
        <v>549</v>
      </c>
    </row>
    <row r="32" spans="1:11" x14ac:dyDescent="0.15">
      <c r="A32" s="4" t="s">
        <v>6</v>
      </c>
      <c r="B32" s="4" t="s">
        <v>47</v>
      </c>
      <c r="C32" s="4" t="s">
        <v>56</v>
      </c>
      <c r="D32" s="4" t="s">
        <v>57</v>
      </c>
      <c r="E32" s="7">
        <v>43552</v>
      </c>
      <c r="F32" s="7">
        <v>43738</v>
      </c>
      <c r="G32" s="5">
        <v>80496.83</v>
      </c>
      <c r="H32" s="4">
        <v>299</v>
      </c>
      <c r="I32" s="8">
        <f t="shared" si="0"/>
        <v>269.22016722408028</v>
      </c>
      <c r="J32" s="5">
        <f t="shared" si="1"/>
        <v>80496.83</v>
      </c>
      <c r="K32" s="4">
        <v>299</v>
      </c>
    </row>
    <row r="33" spans="1:11" x14ac:dyDescent="0.15">
      <c r="A33" s="4" t="s">
        <v>6</v>
      </c>
      <c r="B33" s="4" t="s">
        <v>47</v>
      </c>
      <c r="C33" s="4" t="s">
        <v>58</v>
      </c>
      <c r="D33" s="4" t="s">
        <v>59</v>
      </c>
      <c r="E33" s="7">
        <v>43524</v>
      </c>
      <c r="F33" s="7">
        <v>44135</v>
      </c>
      <c r="G33" s="5">
        <v>411508.99</v>
      </c>
      <c r="H33" s="8">
        <v>1597</v>
      </c>
      <c r="I33" s="8">
        <f t="shared" si="0"/>
        <v>257.67626174076395</v>
      </c>
      <c r="J33" s="5">
        <f t="shared" si="1"/>
        <v>388060.45018159051</v>
      </c>
      <c r="K33" s="8">
        <v>1506</v>
      </c>
    </row>
    <row r="34" spans="1:11" x14ac:dyDescent="0.15">
      <c r="A34" s="4" t="s">
        <v>6</v>
      </c>
      <c r="B34" s="4" t="s">
        <v>60</v>
      </c>
      <c r="C34" s="4" t="s">
        <v>61</v>
      </c>
      <c r="D34" s="4" t="s">
        <v>62</v>
      </c>
      <c r="E34" s="7">
        <v>43447</v>
      </c>
      <c r="F34" s="7">
        <v>44135</v>
      </c>
      <c r="G34" s="5">
        <v>1246433.99</v>
      </c>
      <c r="H34" s="8">
        <v>3886</v>
      </c>
      <c r="I34" s="8">
        <f t="shared" si="0"/>
        <v>320.74986875965004</v>
      </c>
      <c r="J34" s="5">
        <f t="shared" si="1"/>
        <v>1246433.99</v>
      </c>
      <c r="K34" s="8">
        <v>3886</v>
      </c>
    </row>
    <row r="35" spans="1:11" x14ac:dyDescent="0.15">
      <c r="A35" s="4" t="s">
        <v>6</v>
      </c>
      <c r="B35" s="4" t="s">
        <v>63</v>
      </c>
      <c r="C35" s="4" t="s">
        <v>64</v>
      </c>
      <c r="D35" s="4" t="s">
        <v>65</v>
      </c>
      <c r="E35" s="7">
        <v>43552</v>
      </c>
      <c r="F35" s="7">
        <v>43738</v>
      </c>
      <c r="G35" s="5">
        <v>6181.09</v>
      </c>
      <c r="H35" s="4">
        <v>31</v>
      </c>
      <c r="I35" s="8">
        <f t="shared" si="0"/>
        <v>199.39000000000001</v>
      </c>
      <c r="J35" s="5">
        <f t="shared" si="1"/>
        <v>6181.09</v>
      </c>
      <c r="K35" s="4">
        <v>31</v>
      </c>
    </row>
    <row r="36" spans="1:11" x14ac:dyDescent="0.15">
      <c r="A36" s="4" t="s">
        <v>1</v>
      </c>
      <c r="B36" s="4" t="s">
        <v>63</v>
      </c>
      <c r="C36" s="4" t="s">
        <v>66</v>
      </c>
      <c r="D36" s="4" t="s">
        <v>67</v>
      </c>
      <c r="E36" s="7">
        <v>43550</v>
      </c>
      <c r="F36" s="7">
        <v>43738</v>
      </c>
      <c r="G36" s="5">
        <v>110780.66</v>
      </c>
      <c r="H36" s="4">
        <v>330</v>
      </c>
      <c r="I36" s="8">
        <f t="shared" si="0"/>
        <v>335.6989696969697</v>
      </c>
      <c r="J36" s="5">
        <f t="shared" si="1"/>
        <v>110780.66</v>
      </c>
      <c r="K36" s="4">
        <v>330</v>
      </c>
    </row>
    <row r="37" spans="1:11" x14ac:dyDescent="0.15">
      <c r="A37" s="4" t="s">
        <v>20</v>
      </c>
      <c r="B37" s="4" t="s">
        <v>68</v>
      </c>
      <c r="C37" s="4" t="s">
        <v>69</v>
      </c>
      <c r="D37" s="4" t="s">
        <v>70</v>
      </c>
      <c r="E37" s="7">
        <v>43551</v>
      </c>
      <c r="F37" s="7">
        <v>43769</v>
      </c>
      <c r="G37" s="5">
        <v>10155.6</v>
      </c>
      <c r="H37" s="4">
        <v>24</v>
      </c>
      <c r="I37" s="8">
        <f t="shared" si="0"/>
        <v>423.15000000000003</v>
      </c>
      <c r="J37" s="5">
        <f t="shared" si="1"/>
        <v>10155.6</v>
      </c>
      <c r="K37" s="4">
        <v>24</v>
      </c>
    </row>
    <row r="38" spans="1:11" x14ac:dyDescent="0.15">
      <c r="A38" s="4" t="s">
        <v>20</v>
      </c>
      <c r="B38" s="4" t="s">
        <v>68</v>
      </c>
      <c r="C38" s="4" t="s">
        <v>71</v>
      </c>
      <c r="D38" s="4" t="s">
        <v>72</v>
      </c>
      <c r="E38" s="7">
        <v>43628</v>
      </c>
      <c r="F38" s="7">
        <v>44012</v>
      </c>
      <c r="G38" s="5">
        <v>52897.440000000002</v>
      </c>
      <c r="H38" s="4">
        <v>132</v>
      </c>
      <c r="I38" s="8">
        <f t="shared" si="0"/>
        <v>400.73818181818183</v>
      </c>
      <c r="J38" s="5">
        <f t="shared" si="1"/>
        <v>52897.440000000002</v>
      </c>
      <c r="K38" s="4">
        <v>132</v>
      </c>
    </row>
    <row r="39" spans="1:11" x14ac:dyDescent="0.15">
      <c r="A39" s="4" t="s">
        <v>15</v>
      </c>
      <c r="B39" s="4" t="s">
        <v>73</v>
      </c>
      <c r="C39" s="4" t="s">
        <v>74</v>
      </c>
      <c r="D39" s="4" t="s">
        <v>75</v>
      </c>
      <c r="E39" s="7">
        <v>43418</v>
      </c>
      <c r="F39" s="7">
        <v>43692</v>
      </c>
      <c r="G39" s="5">
        <v>233674.35</v>
      </c>
      <c r="H39" s="4">
        <v>244</v>
      </c>
      <c r="I39" s="8">
        <f t="shared" si="0"/>
        <v>957.68176229508197</v>
      </c>
      <c r="J39" s="5">
        <f t="shared" si="1"/>
        <v>147482.99139344261</v>
      </c>
      <c r="K39" s="4">
        <v>154</v>
      </c>
    </row>
    <row r="40" spans="1:11" x14ac:dyDescent="0.15">
      <c r="A40" s="4" t="s">
        <v>6</v>
      </c>
      <c r="B40" s="4" t="s">
        <v>76</v>
      </c>
      <c r="C40" s="4" t="s">
        <v>77</v>
      </c>
      <c r="D40" s="4" t="s">
        <v>78</v>
      </c>
      <c r="E40" s="7">
        <v>43524</v>
      </c>
      <c r="F40" s="7">
        <v>43738</v>
      </c>
      <c r="G40" s="5">
        <v>45667.05</v>
      </c>
      <c r="H40" s="4">
        <v>211</v>
      </c>
      <c r="I40" s="8">
        <f t="shared" si="0"/>
        <v>216.43151658767775</v>
      </c>
      <c r="J40" s="5">
        <f t="shared" si="1"/>
        <v>45667.05</v>
      </c>
      <c r="K40" s="4">
        <v>211</v>
      </c>
    </row>
    <row r="41" spans="1:11" x14ac:dyDescent="0.15">
      <c r="A41" s="4" t="s">
        <v>15</v>
      </c>
      <c r="B41" s="4" t="s">
        <v>79</v>
      </c>
      <c r="C41" s="4" t="s">
        <v>16</v>
      </c>
      <c r="D41" s="4" t="s">
        <v>80</v>
      </c>
      <c r="E41" s="7">
        <v>43523</v>
      </c>
      <c r="F41" s="7">
        <v>43767</v>
      </c>
      <c r="G41" s="5">
        <v>298030.78999999998</v>
      </c>
      <c r="H41" s="4">
        <v>783</v>
      </c>
      <c r="I41" s="8">
        <f t="shared" si="0"/>
        <v>380.62680715197956</v>
      </c>
      <c r="J41" s="5">
        <f t="shared" si="1"/>
        <v>298030.78999999998</v>
      </c>
      <c r="K41" s="4">
        <v>783</v>
      </c>
    </row>
    <row r="42" spans="1:11" x14ac:dyDescent="0.15">
      <c r="A42" s="4" t="s">
        <v>20</v>
      </c>
      <c r="B42" s="4" t="s">
        <v>79</v>
      </c>
      <c r="C42" s="4" t="s">
        <v>81</v>
      </c>
      <c r="D42" s="4" t="s">
        <v>82</v>
      </c>
      <c r="E42" s="7">
        <v>43628</v>
      </c>
      <c r="F42" s="7">
        <v>44012</v>
      </c>
      <c r="G42" s="5">
        <v>270900</v>
      </c>
      <c r="H42" s="4">
        <v>430</v>
      </c>
      <c r="I42" s="8">
        <f t="shared" si="0"/>
        <v>630</v>
      </c>
      <c r="J42" s="5">
        <f t="shared" si="1"/>
        <v>270900</v>
      </c>
      <c r="K42" s="4">
        <v>430</v>
      </c>
    </row>
    <row r="43" spans="1:11" x14ac:dyDescent="0.15">
      <c r="A43" s="4" t="s">
        <v>15</v>
      </c>
      <c r="B43" s="4" t="s">
        <v>83</v>
      </c>
      <c r="C43" s="4" t="s">
        <v>84</v>
      </c>
      <c r="D43" s="4" t="s">
        <v>85</v>
      </c>
      <c r="E43" s="7">
        <v>42536</v>
      </c>
      <c r="F43" s="7">
        <v>43921</v>
      </c>
      <c r="G43" s="5">
        <v>861079.09</v>
      </c>
      <c r="H43" s="8">
        <v>6406</v>
      </c>
      <c r="I43" s="8">
        <f t="shared" si="0"/>
        <v>134.41759132063689</v>
      </c>
      <c r="J43" s="5">
        <f t="shared" si="1"/>
        <v>166140.14287230719</v>
      </c>
      <c r="K43" s="8">
        <v>1236</v>
      </c>
    </row>
    <row r="44" spans="1:11" x14ac:dyDescent="0.15">
      <c r="A44" s="4" t="s">
        <v>1</v>
      </c>
      <c r="B44" s="4" t="s">
        <v>83</v>
      </c>
      <c r="C44" s="4" t="s">
        <v>86</v>
      </c>
      <c r="D44" s="4" t="s">
        <v>87</v>
      </c>
      <c r="E44" s="7">
        <v>42241</v>
      </c>
      <c r="F44" s="7">
        <v>43769</v>
      </c>
      <c r="G44" s="5">
        <v>346889.05</v>
      </c>
      <c r="H44" s="8">
        <v>1591</v>
      </c>
      <c r="I44" s="8">
        <f t="shared" si="0"/>
        <v>218.03208673790067</v>
      </c>
      <c r="J44" s="5">
        <f t="shared" si="1"/>
        <v>130819.25204274041</v>
      </c>
      <c r="K44" s="4">
        <v>600</v>
      </c>
    </row>
    <row r="45" spans="1:11" x14ac:dyDescent="0.15">
      <c r="A45" s="4" t="s">
        <v>1</v>
      </c>
      <c r="B45" s="4" t="s">
        <v>83</v>
      </c>
      <c r="C45" s="4" t="s">
        <v>88</v>
      </c>
      <c r="D45" s="4" t="s">
        <v>89</v>
      </c>
      <c r="E45" s="7">
        <v>43263</v>
      </c>
      <c r="F45" s="7">
        <v>44135</v>
      </c>
      <c r="G45" s="5">
        <v>1464468.8</v>
      </c>
      <c r="H45" s="8">
        <v>5862</v>
      </c>
      <c r="I45" s="8">
        <f t="shared" si="0"/>
        <v>249.82408734220402</v>
      </c>
      <c r="J45" s="5">
        <f t="shared" si="1"/>
        <v>1464468.8</v>
      </c>
      <c r="K45" s="8">
        <v>5862</v>
      </c>
    </row>
    <row r="46" spans="1:11" x14ac:dyDescent="0.15">
      <c r="A46" s="4" t="s">
        <v>15</v>
      </c>
      <c r="B46" s="4" t="s">
        <v>83</v>
      </c>
      <c r="C46" s="4" t="s">
        <v>90</v>
      </c>
      <c r="D46" s="4" t="s">
        <v>91</v>
      </c>
      <c r="E46" s="7">
        <v>43250</v>
      </c>
      <c r="F46" s="7">
        <v>43921</v>
      </c>
      <c r="G46" s="5">
        <v>536043.94999999995</v>
      </c>
      <c r="H46" s="8">
        <v>1865</v>
      </c>
      <c r="I46" s="8">
        <f t="shared" si="0"/>
        <v>287.42302949061661</v>
      </c>
      <c r="J46" s="5">
        <f t="shared" si="1"/>
        <v>51448.722278820373</v>
      </c>
      <c r="K46" s="4">
        <v>179</v>
      </c>
    </row>
    <row r="47" spans="1:11" x14ac:dyDescent="0.15">
      <c r="A47" s="4" t="s">
        <v>15</v>
      </c>
      <c r="B47" s="4" t="s">
        <v>83</v>
      </c>
      <c r="C47" s="4" t="s">
        <v>92</v>
      </c>
      <c r="D47" s="4" t="s">
        <v>93</v>
      </c>
      <c r="E47" s="7">
        <v>42879</v>
      </c>
      <c r="F47" s="7">
        <v>43921</v>
      </c>
      <c r="G47" s="5">
        <v>864402.67</v>
      </c>
      <c r="H47" s="8">
        <v>4145</v>
      </c>
      <c r="I47" s="8">
        <f t="shared" si="0"/>
        <v>208.54105428226779</v>
      </c>
      <c r="J47" s="5">
        <f t="shared" si="1"/>
        <v>134091.8979034982</v>
      </c>
      <c r="K47" s="4">
        <v>643</v>
      </c>
    </row>
    <row r="48" spans="1:11" x14ac:dyDescent="0.15">
      <c r="A48" s="4" t="s">
        <v>6</v>
      </c>
      <c r="B48" s="4" t="s">
        <v>83</v>
      </c>
      <c r="C48" s="4" t="s">
        <v>94</v>
      </c>
      <c r="D48" s="4" t="s">
        <v>95</v>
      </c>
      <c r="E48" s="7">
        <v>42761</v>
      </c>
      <c r="F48" s="7">
        <v>43769</v>
      </c>
      <c r="G48" s="5">
        <v>991459.56</v>
      </c>
      <c r="H48" s="8">
        <v>4672</v>
      </c>
      <c r="I48" s="8">
        <f t="shared" si="0"/>
        <v>212.21309075342467</v>
      </c>
      <c r="J48" s="5">
        <f t="shared" si="1"/>
        <v>271632.75616438355</v>
      </c>
      <c r="K48" s="8">
        <v>1280</v>
      </c>
    </row>
    <row r="49" spans="1:11" x14ac:dyDescent="0.15">
      <c r="A49" s="4" t="s">
        <v>15</v>
      </c>
      <c r="B49" s="4" t="s">
        <v>83</v>
      </c>
      <c r="C49" s="4" t="s">
        <v>96</v>
      </c>
      <c r="D49" s="4" t="s">
        <v>97</v>
      </c>
      <c r="E49" s="7">
        <v>43187</v>
      </c>
      <c r="F49" s="7">
        <v>44286</v>
      </c>
      <c r="G49" s="5">
        <v>861730.21</v>
      </c>
      <c r="H49" s="8">
        <v>5237</v>
      </c>
      <c r="I49" s="8">
        <f t="shared" si="0"/>
        <v>164.54653618483863</v>
      </c>
      <c r="J49" s="5">
        <f t="shared" si="1"/>
        <v>631200.51280504093</v>
      </c>
      <c r="K49" s="8">
        <v>3836</v>
      </c>
    </row>
    <row r="50" spans="1:11" x14ac:dyDescent="0.15">
      <c r="A50" s="4" t="s">
        <v>15</v>
      </c>
      <c r="B50" s="4" t="s">
        <v>83</v>
      </c>
      <c r="C50" s="4" t="s">
        <v>98</v>
      </c>
      <c r="D50" s="4" t="s">
        <v>99</v>
      </c>
      <c r="E50" s="7">
        <v>43306</v>
      </c>
      <c r="F50" s="7">
        <v>43921</v>
      </c>
      <c r="G50" s="5">
        <v>665484.80000000005</v>
      </c>
      <c r="H50" s="8">
        <v>2579</v>
      </c>
      <c r="I50" s="8">
        <f t="shared" si="0"/>
        <v>258.03986041101206</v>
      </c>
      <c r="J50" s="5">
        <f t="shared" si="1"/>
        <v>665484.80000000005</v>
      </c>
      <c r="K50" s="8">
        <v>2579</v>
      </c>
    </row>
    <row r="51" spans="1:11" x14ac:dyDescent="0.15">
      <c r="A51" s="4" t="s">
        <v>15</v>
      </c>
      <c r="B51" s="4" t="s">
        <v>83</v>
      </c>
      <c r="C51" s="4" t="s">
        <v>100</v>
      </c>
      <c r="D51" s="4" t="s">
        <v>101</v>
      </c>
      <c r="E51" s="7">
        <v>42942</v>
      </c>
      <c r="F51" s="7">
        <v>44023</v>
      </c>
      <c r="G51" s="5">
        <v>287524</v>
      </c>
      <c r="H51" s="8">
        <v>2541</v>
      </c>
      <c r="I51" s="8">
        <f t="shared" si="0"/>
        <v>113.1538764266037</v>
      </c>
      <c r="J51" s="5">
        <f t="shared" si="1"/>
        <v>29759.469500196774</v>
      </c>
      <c r="K51" s="4">
        <v>263</v>
      </c>
    </row>
    <row r="52" spans="1:11" x14ac:dyDescent="0.15">
      <c r="A52" s="4" t="s">
        <v>1</v>
      </c>
      <c r="B52" s="4" t="s">
        <v>83</v>
      </c>
      <c r="C52" s="4" t="s">
        <v>102</v>
      </c>
      <c r="D52" s="4" t="s">
        <v>103</v>
      </c>
      <c r="E52" s="7">
        <v>43263</v>
      </c>
      <c r="F52" s="7">
        <v>44135</v>
      </c>
      <c r="G52" s="5">
        <v>738715.13</v>
      </c>
      <c r="H52" s="8">
        <v>2683</v>
      </c>
      <c r="I52" s="8">
        <f t="shared" si="0"/>
        <v>275.33176667909055</v>
      </c>
      <c r="J52" s="5">
        <f t="shared" si="1"/>
        <v>738715.12999999989</v>
      </c>
      <c r="K52" s="8">
        <v>2683</v>
      </c>
    </row>
    <row r="53" spans="1:11" x14ac:dyDescent="0.15">
      <c r="A53" s="4" t="s">
        <v>1</v>
      </c>
      <c r="B53" s="4" t="s">
        <v>83</v>
      </c>
      <c r="C53" s="4" t="s">
        <v>104</v>
      </c>
      <c r="D53" s="4" t="s">
        <v>105</v>
      </c>
      <c r="E53" s="7">
        <v>43214</v>
      </c>
      <c r="F53" s="7">
        <v>44135</v>
      </c>
      <c r="G53" s="5">
        <v>3353125.17</v>
      </c>
      <c r="H53" s="8">
        <v>6786</v>
      </c>
      <c r="I53" s="8">
        <f t="shared" si="0"/>
        <v>494.1239566755084</v>
      </c>
      <c r="J53" s="5">
        <f t="shared" si="1"/>
        <v>3292347.9233289124</v>
      </c>
      <c r="K53" s="8">
        <v>6663</v>
      </c>
    </row>
    <row r="54" spans="1:11" x14ac:dyDescent="0.15">
      <c r="A54" s="4" t="s">
        <v>15</v>
      </c>
      <c r="B54" s="4" t="s">
        <v>83</v>
      </c>
      <c r="C54" s="4" t="s">
        <v>106</v>
      </c>
      <c r="D54" s="4" t="s">
        <v>107</v>
      </c>
      <c r="E54" s="7">
        <v>42900</v>
      </c>
      <c r="F54" s="7">
        <v>43921</v>
      </c>
      <c r="G54" s="5">
        <v>705987.7</v>
      </c>
      <c r="H54" s="8">
        <v>3958</v>
      </c>
      <c r="I54" s="8">
        <f t="shared" si="0"/>
        <v>178.36980798383021</v>
      </c>
      <c r="J54" s="5">
        <f t="shared" si="1"/>
        <v>267911.451591713</v>
      </c>
      <c r="K54" s="8">
        <v>1502</v>
      </c>
    </row>
    <row r="55" spans="1:11" x14ac:dyDescent="0.15">
      <c r="A55" s="4" t="s">
        <v>15</v>
      </c>
      <c r="B55" s="4" t="s">
        <v>83</v>
      </c>
      <c r="C55" s="4" t="s">
        <v>108</v>
      </c>
      <c r="D55" s="4" t="s">
        <v>109</v>
      </c>
      <c r="E55" s="7">
        <v>43082</v>
      </c>
      <c r="F55" s="7">
        <v>43921</v>
      </c>
      <c r="G55" s="5">
        <v>766335.11</v>
      </c>
      <c r="H55" s="8">
        <v>1510</v>
      </c>
      <c r="I55" s="8">
        <f t="shared" si="0"/>
        <v>507.5066953642384</v>
      </c>
      <c r="J55" s="5">
        <f t="shared" si="1"/>
        <v>75618.497609271522</v>
      </c>
      <c r="K55" s="4">
        <v>149</v>
      </c>
    </row>
    <row r="56" spans="1:11" x14ac:dyDescent="0.15">
      <c r="A56" s="4" t="s">
        <v>1</v>
      </c>
      <c r="B56" s="4" t="s">
        <v>83</v>
      </c>
      <c r="C56" s="4" t="s">
        <v>110</v>
      </c>
      <c r="D56" s="4" t="s">
        <v>111</v>
      </c>
      <c r="E56" s="7">
        <v>43249</v>
      </c>
      <c r="F56" s="7">
        <v>44135</v>
      </c>
      <c r="G56" s="5">
        <v>1235657.68</v>
      </c>
      <c r="H56" s="8">
        <v>2719</v>
      </c>
      <c r="I56" s="8">
        <f t="shared" si="0"/>
        <v>454.45299006987858</v>
      </c>
      <c r="J56" s="5">
        <f t="shared" si="1"/>
        <v>1235657.68</v>
      </c>
      <c r="K56" s="8">
        <v>2719</v>
      </c>
    </row>
    <row r="57" spans="1:11" x14ac:dyDescent="0.15">
      <c r="A57" s="4" t="s">
        <v>15</v>
      </c>
      <c r="B57" s="4" t="s">
        <v>83</v>
      </c>
      <c r="C57" s="4" t="s">
        <v>112</v>
      </c>
      <c r="D57" s="4" t="s">
        <v>113</v>
      </c>
      <c r="E57" s="7">
        <v>43082</v>
      </c>
      <c r="F57" s="7">
        <v>43921</v>
      </c>
      <c r="G57" s="5">
        <v>2309615.5299999998</v>
      </c>
      <c r="H57" s="8">
        <v>3943</v>
      </c>
      <c r="I57" s="8">
        <f t="shared" si="0"/>
        <v>585.75083185391827</v>
      </c>
      <c r="J57" s="5">
        <f t="shared" si="1"/>
        <v>227271.32275932029</v>
      </c>
      <c r="K57" s="4">
        <v>388</v>
      </c>
    </row>
    <row r="58" spans="1:11" x14ac:dyDescent="0.15">
      <c r="A58" s="4" t="s">
        <v>15</v>
      </c>
      <c r="B58" s="4" t="s">
        <v>83</v>
      </c>
      <c r="C58" s="4" t="s">
        <v>114</v>
      </c>
      <c r="D58" s="4" t="s">
        <v>115</v>
      </c>
      <c r="E58" s="7">
        <v>43250</v>
      </c>
      <c r="F58" s="7">
        <v>44286</v>
      </c>
      <c r="G58" s="5">
        <v>1391655.19</v>
      </c>
      <c r="H58" s="8">
        <v>4205</v>
      </c>
      <c r="I58" s="8">
        <f t="shared" si="0"/>
        <v>330.9524827586207</v>
      </c>
      <c r="J58" s="5">
        <f t="shared" si="1"/>
        <v>1002124.1177931034</v>
      </c>
      <c r="K58" s="8">
        <v>3028</v>
      </c>
    </row>
    <row r="59" spans="1:11" x14ac:dyDescent="0.15">
      <c r="A59" s="4" t="s">
        <v>15</v>
      </c>
      <c r="B59" s="4" t="s">
        <v>83</v>
      </c>
      <c r="C59" s="4" t="s">
        <v>116</v>
      </c>
      <c r="D59" s="4" t="s">
        <v>117</v>
      </c>
      <c r="E59" s="7">
        <v>43264</v>
      </c>
      <c r="F59" s="7">
        <v>44286</v>
      </c>
      <c r="G59" s="5">
        <v>2035777.3</v>
      </c>
      <c r="H59" s="8">
        <v>4742</v>
      </c>
      <c r="I59" s="8">
        <f t="shared" ref="I59:I117" si="2">G59/H59</f>
        <v>429.30773935048506</v>
      </c>
      <c r="J59" s="5">
        <f t="shared" ref="J59:J117" si="3">K59*I59</f>
        <v>2035777.3000000003</v>
      </c>
      <c r="K59" s="8">
        <v>4742</v>
      </c>
    </row>
    <row r="60" spans="1:11" x14ac:dyDescent="0.15">
      <c r="A60" s="4" t="s">
        <v>6</v>
      </c>
      <c r="B60" s="4" t="s">
        <v>83</v>
      </c>
      <c r="C60" s="4" t="s">
        <v>118</v>
      </c>
      <c r="D60" s="4" t="s">
        <v>119</v>
      </c>
      <c r="E60" s="7">
        <v>42880</v>
      </c>
      <c r="F60" s="7">
        <v>43769</v>
      </c>
      <c r="G60" s="5">
        <v>1337063.95</v>
      </c>
      <c r="H60" s="8">
        <v>7982</v>
      </c>
      <c r="I60" s="8">
        <f t="shared" si="2"/>
        <v>167.5098910047607</v>
      </c>
      <c r="J60" s="5">
        <f t="shared" si="3"/>
        <v>302355.35326359305</v>
      </c>
      <c r="K60" s="8">
        <v>1805</v>
      </c>
    </row>
    <row r="61" spans="1:11" x14ac:dyDescent="0.15">
      <c r="A61" s="4" t="s">
        <v>15</v>
      </c>
      <c r="B61" s="4" t="s">
        <v>83</v>
      </c>
      <c r="C61" s="4" t="s">
        <v>120</v>
      </c>
      <c r="D61" s="4" t="s">
        <v>121</v>
      </c>
      <c r="E61" s="7">
        <v>43250</v>
      </c>
      <c r="F61" s="7">
        <v>44641</v>
      </c>
      <c r="G61" s="5">
        <v>543669.52</v>
      </c>
      <c r="H61" s="8">
        <v>2139</v>
      </c>
      <c r="I61" s="8">
        <f t="shared" si="2"/>
        <v>254.16994857410006</v>
      </c>
      <c r="J61" s="5">
        <f t="shared" si="3"/>
        <v>543669.52</v>
      </c>
      <c r="K61" s="8">
        <v>2139</v>
      </c>
    </row>
    <row r="62" spans="1:11" x14ac:dyDescent="0.15">
      <c r="A62" s="4" t="s">
        <v>15</v>
      </c>
      <c r="B62" s="4" t="s">
        <v>83</v>
      </c>
      <c r="C62" s="4" t="s">
        <v>122</v>
      </c>
      <c r="D62" s="4" t="s">
        <v>123</v>
      </c>
      <c r="E62" s="7">
        <v>43250</v>
      </c>
      <c r="F62" s="7">
        <v>43921</v>
      </c>
      <c r="G62" s="5">
        <v>870453.12</v>
      </c>
      <c r="H62" s="8">
        <v>1827</v>
      </c>
      <c r="I62" s="8">
        <f t="shared" si="2"/>
        <v>476.43848932676519</v>
      </c>
      <c r="J62" s="5">
        <f t="shared" si="3"/>
        <v>85758.928078817728</v>
      </c>
      <c r="K62" s="4">
        <v>180</v>
      </c>
    </row>
    <row r="63" spans="1:11" x14ac:dyDescent="0.15">
      <c r="A63" s="4" t="s">
        <v>15</v>
      </c>
      <c r="B63" s="4" t="s">
        <v>83</v>
      </c>
      <c r="C63" s="4" t="s">
        <v>124</v>
      </c>
      <c r="D63" s="4" t="s">
        <v>125</v>
      </c>
      <c r="E63" s="7">
        <v>43215</v>
      </c>
      <c r="F63" s="7">
        <v>43921</v>
      </c>
      <c r="G63" s="5">
        <v>640026.23</v>
      </c>
      <c r="H63" s="8">
        <v>2405</v>
      </c>
      <c r="I63" s="8">
        <f t="shared" si="2"/>
        <v>266.12317255717255</v>
      </c>
      <c r="J63" s="5">
        <f t="shared" si="3"/>
        <v>640026.23</v>
      </c>
      <c r="K63" s="8">
        <v>2405</v>
      </c>
    </row>
    <row r="64" spans="1:11" x14ac:dyDescent="0.15">
      <c r="A64" s="4" t="s">
        <v>6</v>
      </c>
      <c r="B64" s="4" t="s">
        <v>83</v>
      </c>
      <c r="C64" s="4" t="s">
        <v>126</v>
      </c>
      <c r="D64" s="4" t="s">
        <v>127</v>
      </c>
      <c r="E64" s="7">
        <v>43188</v>
      </c>
      <c r="F64" s="7">
        <v>43769</v>
      </c>
      <c r="G64" s="5">
        <v>2612767.73</v>
      </c>
      <c r="H64" s="8">
        <v>3766</v>
      </c>
      <c r="I64" s="8">
        <f t="shared" si="2"/>
        <v>693.77794211364846</v>
      </c>
      <c r="J64" s="5">
        <f t="shared" si="3"/>
        <v>1053154.9161285183</v>
      </c>
      <c r="K64" s="8">
        <v>1518</v>
      </c>
    </row>
    <row r="65" spans="1:11" x14ac:dyDescent="0.15">
      <c r="A65" s="4" t="s">
        <v>6</v>
      </c>
      <c r="B65" s="4" t="s">
        <v>83</v>
      </c>
      <c r="C65" s="4" t="s">
        <v>128</v>
      </c>
      <c r="D65" s="4" t="s">
        <v>129</v>
      </c>
      <c r="E65" s="7">
        <v>43153</v>
      </c>
      <c r="F65" s="7">
        <v>44043</v>
      </c>
      <c r="G65" s="5">
        <v>3184314.51</v>
      </c>
      <c r="H65" s="8">
        <v>6782</v>
      </c>
      <c r="I65" s="8">
        <f t="shared" si="2"/>
        <v>469.52440430551457</v>
      </c>
      <c r="J65" s="5">
        <f t="shared" si="3"/>
        <v>2149013.1985063404</v>
      </c>
      <c r="K65" s="8">
        <v>4577</v>
      </c>
    </row>
    <row r="66" spans="1:11" x14ac:dyDescent="0.15">
      <c r="A66" s="4" t="s">
        <v>15</v>
      </c>
      <c r="B66" s="4" t="s">
        <v>83</v>
      </c>
      <c r="C66" s="4" t="s">
        <v>130</v>
      </c>
      <c r="D66" s="4" t="s">
        <v>131</v>
      </c>
      <c r="E66" s="7">
        <v>43152</v>
      </c>
      <c r="F66" s="7">
        <v>43921</v>
      </c>
      <c r="G66" s="5">
        <v>1142932.6000000001</v>
      </c>
      <c r="H66" s="8">
        <v>3217</v>
      </c>
      <c r="I66" s="8">
        <f t="shared" si="2"/>
        <v>355.27901771837116</v>
      </c>
      <c r="J66" s="5">
        <f t="shared" si="3"/>
        <v>61463.270065278215</v>
      </c>
      <c r="K66" s="4">
        <v>173</v>
      </c>
    </row>
    <row r="67" spans="1:11" x14ac:dyDescent="0.15">
      <c r="A67" s="4" t="s">
        <v>6</v>
      </c>
      <c r="B67" s="4" t="s">
        <v>83</v>
      </c>
      <c r="C67" s="4" t="s">
        <v>132</v>
      </c>
      <c r="D67" s="4" t="s">
        <v>133</v>
      </c>
      <c r="E67" s="7">
        <v>43153</v>
      </c>
      <c r="F67" s="7">
        <v>44135</v>
      </c>
      <c r="G67" s="5">
        <v>871093.3</v>
      </c>
      <c r="H67" s="8">
        <v>2767</v>
      </c>
      <c r="I67" s="8">
        <f t="shared" si="2"/>
        <v>314.81507047343695</v>
      </c>
      <c r="J67" s="5">
        <f t="shared" si="3"/>
        <v>725333.92237079877</v>
      </c>
      <c r="K67" s="8">
        <v>2304</v>
      </c>
    </row>
    <row r="68" spans="1:11" x14ac:dyDescent="0.15">
      <c r="A68" s="4" t="s">
        <v>6</v>
      </c>
      <c r="B68" s="4" t="s">
        <v>83</v>
      </c>
      <c r="C68" s="4" t="s">
        <v>134</v>
      </c>
      <c r="D68" s="4" t="s">
        <v>135</v>
      </c>
      <c r="E68" s="7">
        <v>43615</v>
      </c>
      <c r="F68" s="7">
        <v>44500</v>
      </c>
      <c r="G68" s="5">
        <v>1121528.57</v>
      </c>
      <c r="H68" s="8">
        <v>6242</v>
      </c>
      <c r="I68" s="8">
        <f t="shared" si="2"/>
        <v>179.67455462992632</v>
      </c>
      <c r="J68" s="5">
        <f t="shared" si="3"/>
        <v>1121528.57</v>
      </c>
      <c r="K68" s="8">
        <v>6242</v>
      </c>
    </row>
    <row r="69" spans="1:11" x14ac:dyDescent="0.15">
      <c r="A69" s="4" t="s">
        <v>15</v>
      </c>
      <c r="B69" s="4" t="s">
        <v>83</v>
      </c>
      <c r="C69" s="4" t="s">
        <v>136</v>
      </c>
      <c r="D69" s="4" t="s">
        <v>137</v>
      </c>
      <c r="E69" s="7">
        <v>43495</v>
      </c>
      <c r="F69" s="7">
        <v>44286</v>
      </c>
      <c r="G69" s="5">
        <v>502559.85</v>
      </c>
      <c r="H69" s="8">
        <v>3195</v>
      </c>
      <c r="I69" s="8">
        <f t="shared" si="2"/>
        <v>157.29572769953052</v>
      </c>
      <c r="J69" s="5">
        <f t="shared" si="3"/>
        <v>502559.85</v>
      </c>
      <c r="K69" s="8">
        <v>3195</v>
      </c>
    </row>
    <row r="70" spans="1:11" x14ac:dyDescent="0.15">
      <c r="A70" s="4" t="s">
        <v>15</v>
      </c>
      <c r="B70" s="4" t="s">
        <v>83</v>
      </c>
      <c r="C70" s="4" t="s">
        <v>138</v>
      </c>
      <c r="D70" s="4" t="s">
        <v>139</v>
      </c>
      <c r="E70" s="7">
        <v>43397</v>
      </c>
      <c r="F70" s="7">
        <v>43921</v>
      </c>
      <c r="G70" s="5">
        <v>420836.28</v>
      </c>
      <c r="H70" s="8">
        <v>1204</v>
      </c>
      <c r="I70" s="8">
        <f t="shared" si="2"/>
        <v>349.53179401993356</v>
      </c>
      <c r="J70" s="5">
        <f t="shared" si="3"/>
        <v>420836.28</v>
      </c>
      <c r="K70" s="8">
        <v>1204</v>
      </c>
    </row>
    <row r="71" spans="1:11" x14ac:dyDescent="0.15">
      <c r="A71" s="4" t="s">
        <v>6</v>
      </c>
      <c r="B71" s="4" t="s">
        <v>83</v>
      </c>
      <c r="C71" s="4" t="s">
        <v>140</v>
      </c>
      <c r="D71" s="4" t="s">
        <v>141</v>
      </c>
      <c r="E71" s="7">
        <v>43552</v>
      </c>
      <c r="F71" s="7">
        <v>44500</v>
      </c>
      <c r="G71" s="5">
        <v>789312.31</v>
      </c>
      <c r="H71" s="8">
        <v>3714</v>
      </c>
      <c r="I71" s="8">
        <f t="shared" si="2"/>
        <v>212.52350834679592</v>
      </c>
      <c r="J71" s="5">
        <f t="shared" si="3"/>
        <v>789312.31</v>
      </c>
      <c r="K71" s="8">
        <v>3714</v>
      </c>
    </row>
    <row r="72" spans="1:11" x14ac:dyDescent="0.15">
      <c r="A72" s="4" t="s">
        <v>15</v>
      </c>
      <c r="B72" s="4" t="s">
        <v>83</v>
      </c>
      <c r="C72" s="4" t="s">
        <v>142</v>
      </c>
      <c r="D72" s="4" t="s">
        <v>143</v>
      </c>
      <c r="E72" s="7">
        <v>43579</v>
      </c>
      <c r="F72" s="7">
        <v>43921</v>
      </c>
      <c r="G72" s="5">
        <v>633391.86</v>
      </c>
      <c r="H72" s="8">
        <v>1246</v>
      </c>
      <c r="I72" s="8">
        <f t="shared" si="2"/>
        <v>508.34017656500799</v>
      </c>
      <c r="J72" s="5">
        <f t="shared" si="3"/>
        <v>633391.86</v>
      </c>
      <c r="K72" s="8">
        <v>1246</v>
      </c>
    </row>
    <row r="73" spans="1:11" x14ac:dyDescent="0.15">
      <c r="A73" s="4" t="s">
        <v>15</v>
      </c>
      <c r="B73" s="4" t="s">
        <v>83</v>
      </c>
      <c r="C73" s="4" t="s">
        <v>144</v>
      </c>
      <c r="D73" s="4" t="s">
        <v>145</v>
      </c>
      <c r="E73" s="7">
        <v>43418</v>
      </c>
      <c r="F73" s="7">
        <v>43921</v>
      </c>
      <c r="G73" s="5">
        <v>964909.01</v>
      </c>
      <c r="H73" s="8">
        <v>2218</v>
      </c>
      <c r="I73" s="8">
        <f t="shared" si="2"/>
        <v>435.03562218214608</v>
      </c>
      <c r="J73" s="5">
        <f t="shared" si="3"/>
        <v>93967.694391343553</v>
      </c>
      <c r="K73" s="4">
        <v>216</v>
      </c>
    </row>
    <row r="74" spans="1:11" x14ac:dyDescent="0.15">
      <c r="A74" s="4" t="s">
        <v>6</v>
      </c>
      <c r="B74" s="4" t="s">
        <v>83</v>
      </c>
      <c r="C74" s="4" t="s">
        <v>146</v>
      </c>
      <c r="D74" s="4" t="s">
        <v>147</v>
      </c>
      <c r="E74" s="7">
        <v>43524</v>
      </c>
      <c r="F74" s="7">
        <v>43738</v>
      </c>
      <c r="G74" s="5">
        <v>346005.84</v>
      </c>
      <c r="H74" s="4">
        <v>919</v>
      </c>
      <c r="I74" s="8">
        <f t="shared" si="2"/>
        <v>376.50254624591952</v>
      </c>
      <c r="J74" s="5">
        <f t="shared" si="3"/>
        <v>346005.84</v>
      </c>
      <c r="K74" s="4">
        <v>919</v>
      </c>
    </row>
    <row r="75" spans="1:11" x14ac:dyDescent="0.15">
      <c r="A75" s="4" t="s">
        <v>6</v>
      </c>
      <c r="B75" s="4" t="s">
        <v>83</v>
      </c>
      <c r="C75" s="4" t="s">
        <v>148</v>
      </c>
      <c r="D75" s="4" t="s">
        <v>149</v>
      </c>
      <c r="E75" s="7">
        <v>43524</v>
      </c>
      <c r="F75" s="7">
        <v>43738</v>
      </c>
      <c r="G75" s="5">
        <v>322026.90000000002</v>
      </c>
      <c r="H75" s="4">
        <v>884</v>
      </c>
      <c r="I75" s="8">
        <f t="shared" si="2"/>
        <v>364.28382352941179</v>
      </c>
      <c r="J75" s="5">
        <f t="shared" si="3"/>
        <v>322026.90000000002</v>
      </c>
      <c r="K75" s="4">
        <v>884</v>
      </c>
    </row>
    <row r="76" spans="1:11" x14ac:dyDescent="0.15">
      <c r="A76" s="4" t="s">
        <v>15</v>
      </c>
      <c r="B76" s="4" t="s">
        <v>83</v>
      </c>
      <c r="C76" s="4" t="s">
        <v>150</v>
      </c>
      <c r="D76" s="4" t="s">
        <v>151</v>
      </c>
      <c r="E76" s="7">
        <v>43495</v>
      </c>
      <c r="F76" s="7">
        <v>44286</v>
      </c>
      <c r="G76" s="5">
        <v>685877.34</v>
      </c>
      <c r="H76" s="8">
        <v>2456</v>
      </c>
      <c r="I76" s="8">
        <f t="shared" si="2"/>
        <v>279.26601791530942</v>
      </c>
      <c r="J76" s="5">
        <f t="shared" si="3"/>
        <v>685877.34</v>
      </c>
      <c r="K76" s="8">
        <v>2456</v>
      </c>
    </row>
    <row r="77" spans="1:11" x14ac:dyDescent="0.15">
      <c r="A77" s="4" t="s">
        <v>6</v>
      </c>
      <c r="B77" s="4" t="s">
        <v>83</v>
      </c>
      <c r="C77" s="4" t="s">
        <v>152</v>
      </c>
      <c r="D77" s="4" t="s">
        <v>153</v>
      </c>
      <c r="E77" s="7">
        <v>43496</v>
      </c>
      <c r="F77" s="7">
        <v>44500</v>
      </c>
      <c r="G77" s="5">
        <v>3635819.48</v>
      </c>
      <c r="H77" s="8">
        <v>9337</v>
      </c>
      <c r="I77" s="8">
        <f t="shared" si="2"/>
        <v>389.3991089214951</v>
      </c>
      <c r="J77" s="5">
        <f t="shared" si="3"/>
        <v>3635819.4799999995</v>
      </c>
      <c r="K77" s="8">
        <v>9337</v>
      </c>
    </row>
    <row r="78" spans="1:11" x14ac:dyDescent="0.15">
      <c r="A78" s="4" t="s">
        <v>15</v>
      </c>
      <c r="B78" s="4" t="s">
        <v>83</v>
      </c>
      <c r="C78" s="4" t="s">
        <v>154</v>
      </c>
      <c r="D78" s="4" t="s">
        <v>155</v>
      </c>
      <c r="E78" s="7">
        <v>43418</v>
      </c>
      <c r="F78" s="7">
        <v>43692</v>
      </c>
      <c r="G78" s="5">
        <v>443850.5</v>
      </c>
      <c r="H78" s="4">
        <v>955</v>
      </c>
      <c r="I78" s="8">
        <f t="shared" si="2"/>
        <v>464.7649214659686</v>
      </c>
      <c r="J78" s="5">
        <f t="shared" si="3"/>
        <v>169639.19633507854</v>
      </c>
      <c r="K78" s="4">
        <v>365</v>
      </c>
    </row>
    <row r="79" spans="1:11" x14ac:dyDescent="0.15">
      <c r="A79" s="4" t="s">
        <v>15</v>
      </c>
      <c r="B79" s="4" t="s">
        <v>83</v>
      </c>
      <c r="C79" s="4" t="s">
        <v>156</v>
      </c>
      <c r="D79" s="4" t="s">
        <v>157</v>
      </c>
      <c r="E79" s="7">
        <v>43551</v>
      </c>
      <c r="F79" s="7">
        <v>44286</v>
      </c>
      <c r="G79" s="5">
        <v>2070996.88</v>
      </c>
      <c r="H79" s="8">
        <v>5278</v>
      </c>
      <c r="I79" s="8">
        <f t="shared" si="2"/>
        <v>392.3828874573702</v>
      </c>
      <c r="J79" s="5">
        <f t="shared" si="3"/>
        <v>2070996.88</v>
      </c>
      <c r="K79" s="8">
        <v>5278</v>
      </c>
    </row>
    <row r="80" spans="1:11" x14ac:dyDescent="0.15">
      <c r="A80" s="4" t="s">
        <v>15</v>
      </c>
      <c r="B80" s="4" t="s">
        <v>83</v>
      </c>
      <c r="C80" s="4" t="s">
        <v>158</v>
      </c>
      <c r="D80" s="4" t="s">
        <v>159</v>
      </c>
      <c r="E80" s="7">
        <v>43579</v>
      </c>
      <c r="F80" s="7">
        <v>44286</v>
      </c>
      <c r="G80" s="5">
        <v>1443049.15</v>
      </c>
      <c r="H80" s="8">
        <v>3786</v>
      </c>
      <c r="I80" s="8">
        <f t="shared" si="2"/>
        <v>381.15402799788694</v>
      </c>
      <c r="J80" s="5">
        <f t="shared" si="3"/>
        <v>1443049.15</v>
      </c>
      <c r="K80" s="8">
        <v>3786</v>
      </c>
    </row>
    <row r="81" spans="1:11" x14ac:dyDescent="0.15">
      <c r="A81" s="4" t="s">
        <v>15</v>
      </c>
      <c r="B81" s="4" t="s">
        <v>83</v>
      </c>
      <c r="C81" s="4" t="s">
        <v>160</v>
      </c>
      <c r="D81" s="4" t="s">
        <v>161</v>
      </c>
      <c r="E81" s="7">
        <v>43628</v>
      </c>
      <c r="F81" s="7">
        <v>44286</v>
      </c>
      <c r="G81" s="5">
        <v>805675.48</v>
      </c>
      <c r="H81" s="8">
        <v>3637</v>
      </c>
      <c r="I81" s="8">
        <f t="shared" si="2"/>
        <v>221.52199065163595</v>
      </c>
      <c r="J81" s="5">
        <f t="shared" si="3"/>
        <v>805675.48</v>
      </c>
      <c r="K81" s="8">
        <v>3637</v>
      </c>
    </row>
    <row r="82" spans="1:11" x14ac:dyDescent="0.15">
      <c r="A82" s="4" t="s">
        <v>6</v>
      </c>
      <c r="B82" s="4" t="s">
        <v>83</v>
      </c>
      <c r="C82" s="4" t="s">
        <v>162</v>
      </c>
      <c r="D82" s="4" t="s">
        <v>163</v>
      </c>
      <c r="E82" s="7">
        <v>43615</v>
      </c>
      <c r="F82" s="7">
        <v>44347</v>
      </c>
      <c r="G82" s="5">
        <v>1509780.46</v>
      </c>
      <c r="H82" s="8">
        <v>4574</v>
      </c>
      <c r="I82" s="8">
        <f t="shared" si="2"/>
        <v>330.07880629645825</v>
      </c>
      <c r="J82" s="5">
        <f t="shared" si="3"/>
        <v>1509780.46</v>
      </c>
      <c r="K82" s="8">
        <v>4574</v>
      </c>
    </row>
    <row r="83" spans="1:11" x14ac:dyDescent="0.15">
      <c r="A83" s="4" t="s">
        <v>15</v>
      </c>
      <c r="B83" s="4" t="s">
        <v>83</v>
      </c>
      <c r="C83" s="4" t="s">
        <v>164</v>
      </c>
      <c r="D83" s="4" t="s">
        <v>165</v>
      </c>
      <c r="E83" s="7">
        <v>43614</v>
      </c>
      <c r="F83" s="7">
        <v>44286</v>
      </c>
      <c r="G83" s="5">
        <v>1161139.72</v>
      </c>
      <c r="H83" s="8">
        <v>3045</v>
      </c>
      <c r="I83" s="8">
        <f t="shared" si="2"/>
        <v>381.32667323481115</v>
      </c>
      <c r="J83" s="5">
        <f t="shared" si="3"/>
        <v>1161139.72</v>
      </c>
      <c r="K83" s="8">
        <v>3045</v>
      </c>
    </row>
    <row r="84" spans="1:11" x14ac:dyDescent="0.15">
      <c r="A84" s="4" t="s">
        <v>6</v>
      </c>
      <c r="B84" s="4" t="s">
        <v>83</v>
      </c>
      <c r="C84" s="4" t="s">
        <v>166</v>
      </c>
      <c r="D84" s="4" t="s">
        <v>167</v>
      </c>
      <c r="E84" s="7">
        <v>43615</v>
      </c>
      <c r="F84" s="7">
        <v>44469</v>
      </c>
      <c r="G84" s="5">
        <v>2823340.56</v>
      </c>
      <c r="H84" s="8">
        <v>9370</v>
      </c>
      <c r="I84" s="8">
        <f t="shared" si="2"/>
        <v>301.31702881536819</v>
      </c>
      <c r="J84" s="5">
        <f t="shared" si="3"/>
        <v>2823340.56</v>
      </c>
      <c r="K84" s="8">
        <v>9370</v>
      </c>
    </row>
    <row r="85" spans="1:11" x14ac:dyDescent="0.15">
      <c r="A85" s="4" t="s">
        <v>15</v>
      </c>
      <c r="B85" s="4" t="s">
        <v>83</v>
      </c>
      <c r="C85" s="4" t="s">
        <v>168</v>
      </c>
      <c r="D85" s="4" t="s">
        <v>169</v>
      </c>
      <c r="E85" s="7">
        <v>43523</v>
      </c>
      <c r="F85" s="7">
        <v>44286</v>
      </c>
      <c r="G85" s="5">
        <v>1322231.69</v>
      </c>
      <c r="H85" s="8">
        <v>3249</v>
      </c>
      <c r="I85" s="8">
        <f t="shared" si="2"/>
        <v>406.96574022776235</v>
      </c>
      <c r="J85" s="5">
        <f t="shared" si="3"/>
        <v>1322231.69</v>
      </c>
      <c r="K85" s="8">
        <v>3249</v>
      </c>
    </row>
    <row r="86" spans="1:11" x14ac:dyDescent="0.15">
      <c r="A86" s="4" t="s">
        <v>15</v>
      </c>
      <c r="B86" s="4" t="s">
        <v>83</v>
      </c>
      <c r="C86" s="4" t="s">
        <v>170</v>
      </c>
      <c r="D86" s="4" t="s">
        <v>171</v>
      </c>
      <c r="E86" s="7">
        <v>43579</v>
      </c>
      <c r="F86" s="7">
        <v>44286</v>
      </c>
      <c r="G86" s="5">
        <v>793840.82</v>
      </c>
      <c r="H86" s="8">
        <v>1980</v>
      </c>
      <c r="I86" s="8">
        <f t="shared" si="2"/>
        <v>400.92970707070702</v>
      </c>
      <c r="J86" s="5">
        <f t="shared" si="3"/>
        <v>793840.82</v>
      </c>
      <c r="K86" s="8">
        <v>1980</v>
      </c>
    </row>
    <row r="87" spans="1:11" x14ac:dyDescent="0.15">
      <c r="A87" s="4" t="s">
        <v>6</v>
      </c>
      <c r="B87" s="4" t="s">
        <v>83</v>
      </c>
      <c r="C87" s="4" t="s">
        <v>172</v>
      </c>
      <c r="D87" s="4" t="s">
        <v>173</v>
      </c>
      <c r="E87" s="7">
        <v>43524</v>
      </c>
      <c r="F87" s="7">
        <v>43738</v>
      </c>
      <c r="G87" s="5">
        <v>580584.93000000005</v>
      </c>
      <c r="H87" s="8">
        <v>1550</v>
      </c>
      <c r="I87" s="8">
        <f t="shared" si="2"/>
        <v>374.57092258064517</v>
      </c>
      <c r="J87" s="5">
        <f t="shared" si="3"/>
        <v>580584.93000000005</v>
      </c>
      <c r="K87" s="8">
        <v>1550</v>
      </c>
    </row>
    <row r="88" spans="1:11" x14ac:dyDescent="0.15">
      <c r="A88" s="4" t="s">
        <v>15</v>
      </c>
      <c r="B88" s="4" t="s">
        <v>83</v>
      </c>
      <c r="C88" s="4" t="s">
        <v>174</v>
      </c>
      <c r="D88" s="4" t="s">
        <v>175</v>
      </c>
      <c r="E88" s="7">
        <v>43614</v>
      </c>
      <c r="F88" s="7">
        <v>44286</v>
      </c>
      <c r="G88" s="5">
        <v>720306.76</v>
      </c>
      <c r="H88" s="8">
        <v>1834</v>
      </c>
      <c r="I88" s="8">
        <f t="shared" si="2"/>
        <v>392.75177753544165</v>
      </c>
      <c r="J88" s="5">
        <f t="shared" si="3"/>
        <v>720306.76</v>
      </c>
      <c r="K88" s="8">
        <v>1834</v>
      </c>
    </row>
    <row r="89" spans="1:11" x14ac:dyDescent="0.15">
      <c r="A89" s="4" t="s">
        <v>15</v>
      </c>
      <c r="B89" s="4" t="s">
        <v>83</v>
      </c>
      <c r="C89" s="4" t="s">
        <v>176</v>
      </c>
      <c r="D89" s="4" t="s">
        <v>177</v>
      </c>
      <c r="E89" s="7">
        <v>43579</v>
      </c>
      <c r="F89" s="7">
        <v>43921</v>
      </c>
      <c r="G89" s="5">
        <v>859177.59</v>
      </c>
      <c r="H89" s="8">
        <v>2434</v>
      </c>
      <c r="I89" s="8">
        <f t="shared" si="2"/>
        <v>352.98997124075595</v>
      </c>
      <c r="J89" s="5">
        <f t="shared" si="3"/>
        <v>859177.59</v>
      </c>
      <c r="K89" s="8">
        <v>2434</v>
      </c>
    </row>
    <row r="90" spans="1:11" x14ac:dyDescent="0.15">
      <c r="A90" s="4" t="s">
        <v>6</v>
      </c>
      <c r="B90" s="4" t="s">
        <v>178</v>
      </c>
      <c r="C90" s="4" t="s">
        <v>179</v>
      </c>
      <c r="D90" s="4" t="s">
        <v>180</v>
      </c>
      <c r="E90" s="7">
        <v>43034</v>
      </c>
      <c r="F90" s="7">
        <v>43769</v>
      </c>
      <c r="G90" s="5">
        <v>1547777</v>
      </c>
      <c r="H90" s="8">
        <v>3451</v>
      </c>
      <c r="I90" s="8">
        <f t="shared" si="2"/>
        <v>448.50101419878297</v>
      </c>
      <c r="J90" s="5">
        <f t="shared" si="3"/>
        <v>179400.40567951318</v>
      </c>
      <c r="K90" s="4">
        <v>400</v>
      </c>
    </row>
    <row r="91" spans="1:11" x14ac:dyDescent="0.15">
      <c r="A91" s="4" t="s">
        <v>20</v>
      </c>
      <c r="B91" s="4" t="s">
        <v>178</v>
      </c>
      <c r="C91" s="4" t="s">
        <v>181</v>
      </c>
      <c r="D91" s="4" t="s">
        <v>182</v>
      </c>
      <c r="E91" s="7">
        <v>42942</v>
      </c>
      <c r="F91" s="7">
        <v>43738</v>
      </c>
      <c r="G91" s="5">
        <v>935043</v>
      </c>
      <c r="H91" s="8">
        <v>2884</v>
      </c>
      <c r="I91" s="8">
        <f t="shared" si="2"/>
        <v>324.21740638002774</v>
      </c>
      <c r="J91" s="5">
        <f t="shared" si="3"/>
        <v>47335.741331484052</v>
      </c>
      <c r="K91" s="4">
        <v>146</v>
      </c>
    </row>
    <row r="92" spans="1:11" x14ac:dyDescent="0.15">
      <c r="A92" s="4" t="s">
        <v>20</v>
      </c>
      <c r="B92" s="4" t="s">
        <v>178</v>
      </c>
      <c r="C92" s="4" t="s">
        <v>183</v>
      </c>
      <c r="D92" s="4" t="s">
        <v>184</v>
      </c>
      <c r="E92" s="7">
        <v>43005</v>
      </c>
      <c r="F92" s="7">
        <v>43769</v>
      </c>
      <c r="G92" s="5">
        <v>1211548</v>
      </c>
      <c r="H92" s="8">
        <v>3731</v>
      </c>
      <c r="I92" s="8">
        <f t="shared" si="2"/>
        <v>324.72473867595818</v>
      </c>
      <c r="J92" s="5">
        <f t="shared" si="3"/>
        <v>346156.57142857142</v>
      </c>
      <c r="K92" s="8">
        <v>1066</v>
      </c>
    </row>
    <row r="93" spans="1:11" x14ac:dyDescent="0.15">
      <c r="A93" s="4" t="s">
        <v>20</v>
      </c>
      <c r="B93" s="4" t="s">
        <v>178</v>
      </c>
      <c r="C93" s="4" t="s">
        <v>185</v>
      </c>
      <c r="D93" s="4" t="s">
        <v>186</v>
      </c>
      <c r="E93" s="7">
        <v>43054</v>
      </c>
      <c r="F93" s="7">
        <v>44135</v>
      </c>
      <c r="G93" s="5">
        <v>2649522</v>
      </c>
      <c r="H93" s="8">
        <v>6660</v>
      </c>
      <c r="I93" s="8">
        <f t="shared" si="2"/>
        <v>397.8261261261261</v>
      </c>
      <c r="J93" s="5">
        <f t="shared" si="3"/>
        <v>479380.48198198195</v>
      </c>
      <c r="K93" s="8">
        <v>1205</v>
      </c>
    </row>
    <row r="94" spans="1:11" x14ac:dyDescent="0.15">
      <c r="A94" s="4" t="s">
        <v>20</v>
      </c>
      <c r="B94" s="4" t="s">
        <v>178</v>
      </c>
      <c r="C94" s="4" t="s">
        <v>187</v>
      </c>
      <c r="D94" s="4" t="s">
        <v>188</v>
      </c>
      <c r="E94" s="7">
        <v>43082</v>
      </c>
      <c r="F94" s="7">
        <v>43769</v>
      </c>
      <c r="G94" s="5">
        <v>1432056</v>
      </c>
      <c r="H94" s="8">
        <v>2524</v>
      </c>
      <c r="I94" s="8">
        <f t="shared" si="2"/>
        <v>567.37559429477017</v>
      </c>
      <c r="J94" s="5">
        <f t="shared" si="3"/>
        <v>179290.68779714737</v>
      </c>
      <c r="K94" s="4">
        <v>316</v>
      </c>
    </row>
    <row r="95" spans="1:11" x14ac:dyDescent="0.15">
      <c r="A95" s="4" t="s">
        <v>20</v>
      </c>
      <c r="B95" s="4" t="s">
        <v>178</v>
      </c>
      <c r="C95" s="4" t="s">
        <v>189</v>
      </c>
      <c r="D95" s="4" t="s">
        <v>190</v>
      </c>
      <c r="E95" s="7">
        <v>43250</v>
      </c>
      <c r="F95" s="7">
        <v>44500</v>
      </c>
      <c r="G95" s="5">
        <v>1067393.69</v>
      </c>
      <c r="H95" s="8">
        <v>4006</v>
      </c>
      <c r="I95" s="8">
        <f t="shared" si="2"/>
        <v>266.44874937593607</v>
      </c>
      <c r="J95" s="5">
        <f t="shared" si="3"/>
        <v>875817.03919870185</v>
      </c>
      <c r="K95" s="8">
        <v>3287</v>
      </c>
    </row>
    <row r="96" spans="1:11" x14ac:dyDescent="0.15">
      <c r="A96" s="4" t="s">
        <v>20</v>
      </c>
      <c r="B96" s="4" t="s">
        <v>178</v>
      </c>
      <c r="C96" s="4" t="s">
        <v>191</v>
      </c>
      <c r="D96" s="4" t="s">
        <v>192</v>
      </c>
      <c r="E96" s="7">
        <v>43306</v>
      </c>
      <c r="F96" s="7">
        <v>44135</v>
      </c>
      <c r="G96" s="5">
        <v>761460</v>
      </c>
      <c r="H96" s="8">
        <v>1497</v>
      </c>
      <c r="I96" s="8">
        <f t="shared" si="2"/>
        <v>508.65731462925851</v>
      </c>
      <c r="J96" s="5">
        <f t="shared" si="3"/>
        <v>740096.39278557117</v>
      </c>
      <c r="K96" s="8">
        <v>1455</v>
      </c>
    </row>
    <row r="97" spans="1:11" x14ac:dyDescent="0.15">
      <c r="A97" s="4" t="s">
        <v>20</v>
      </c>
      <c r="B97" s="4" t="s">
        <v>178</v>
      </c>
      <c r="C97" s="4" t="s">
        <v>193</v>
      </c>
      <c r="D97" s="4" t="s">
        <v>194</v>
      </c>
      <c r="E97" s="7">
        <v>43495</v>
      </c>
      <c r="F97" s="7">
        <v>44135</v>
      </c>
      <c r="G97" s="5">
        <v>602200.06999999995</v>
      </c>
      <c r="H97" s="8">
        <v>3373</v>
      </c>
      <c r="I97" s="8">
        <f t="shared" si="2"/>
        <v>178.53544915505483</v>
      </c>
      <c r="J97" s="5">
        <f t="shared" si="3"/>
        <v>479903.28732878738</v>
      </c>
      <c r="K97" s="8">
        <v>2688</v>
      </c>
    </row>
    <row r="98" spans="1:11" x14ac:dyDescent="0.15">
      <c r="A98" s="4" t="s">
        <v>20</v>
      </c>
      <c r="B98" s="4" t="s">
        <v>178</v>
      </c>
      <c r="C98" s="4" t="s">
        <v>195</v>
      </c>
      <c r="D98" s="4" t="s">
        <v>196</v>
      </c>
      <c r="E98" s="7">
        <v>43446</v>
      </c>
      <c r="F98" s="7">
        <v>44500</v>
      </c>
      <c r="G98" s="5">
        <v>1328000</v>
      </c>
      <c r="H98" s="8">
        <v>4739</v>
      </c>
      <c r="I98" s="8">
        <f t="shared" si="2"/>
        <v>280.22789618062882</v>
      </c>
      <c r="J98" s="5">
        <f t="shared" si="3"/>
        <v>1328000</v>
      </c>
      <c r="K98" s="8">
        <v>4739</v>
      </c>
    </row>
    <row r="99" spans="1:11" x14ac:dyDescent="0.15">
      <c r="A99" s="4" t="s">
        <v>20</v>
      </c>
      <c r="B99" s="4" t="s">
        <v>178</v>
      </c>
      <c r="C99" s="4" t="s">
        <v>197</v>
      </c>
      <c r="D99" s="4" t="s">
        <v>198</v>
      </c>
      <c r="E99" s="7">
        <v>43522</v>
      </c>
      <c r="F99" s="7">
        <v>43769</v>
      </c>
      <c r="G99" s="5">
        <v>911500</v>
      </c>
      <c r="H99" s="8">
        <v>3093</v>
      </c>
      <c r="I99" s="8">
        <f t="shared" si="2"/>
        <v>294.69770449401875</v>
      </c>
      <c r="J99" s="5">
        <f t="shared" si="3"/>
        <v>911500</v>
      </c>
      <c r="K99" s="8">
        <v>3093</v>
      </c>
    </row>
    <row r="100" spans="1:11" x14ac:dyDescent="0.15">
      <c r="A100" s="4" t="s">
        <v>20</v>
      </c>
      <c r="B100" s="4" t="s">
        <v>178</v>
      </c>
      <c r="C100" s="4" t="s">
        <v>199</v>
      </c>
      <c r="D100" s="4" t="s">
        <v>200</v>
      </c>
      <c r="E100" s="7">
        <v>43614</v>
      </c>
      <c r="F100" s="7">
        <v>44865</v>
      </c>
      <c r="G100" s="5">
        <v>1751396.07</v>
      </c>
      <c r="H100" s="8">
        <v>11459</v>
      </c>
      <c r="I100" s="8">
        <f t="shared" si="2"/>
        <v>152.84021904180122</v>
      </c>
      <c r="J100" s="5">
        <f t="shared" si="3"/>
        <v>1751396.07</v>
      </c>
      <c r="K100" s="8">
        <v>11459</v>
      </c>
    </row>
    <row r="101" spans="1:11" x14ac:dyDescent="0.15">
      <c r="A101" s="4" t="s">
        <v>20</v>
      </c>
      <c r="B101" s="4" t="s">
        <v>178</v>
      </c>
      <c r="C101" s="4" t="s">
        <v>201</v>
      </c>
      <c r="D101" s="4" t="s">
        <v>202</v>
      </c>
      <c r="E101" s="7">
        <v>43670</v>
      </c>
      <c r="F101" s="7">
        <v>44865</v>
      </c>
      <c r="G101" s="5">
        <v>1011585.64</v>
      </c>
      <c r="H101" s="8">
        <v>12800</v>
      </c>
      <c r="I101" s="8">
        <f t="shared" si="2"/>
        <v>79.030128125000005</v>
      </c>
      <c r="J101" s="5">
        <f t="shared" si="3"/>
        <v>1011585.64</v>
      </c>
      <c r="K101" s="8">
        <v>12800</v>
      </c>
    </row>
    <row r="102" spans="1:11" x14ac:dyDescent="0.15">
      <c r="A102" s="4" t="s">
        <v>6</v>
      </c>
      <c r="B102" s="4" t="s">
        <v>203</v>
      </c>
      <c r="C102" s="4" t="s">
        <v>204</v>
      </c>
      <c r="D102" s="4" t="s">
        <v>205</v>
      </c>
      <c r="E102" s="7">
        <v>43125</v>
      </c>
      <c r="F102" s="7">
        <v>43769</v>
      </c>
      <c r="G102" s="5">
        <v>2076697.27</v>
      </c>
      <c r="H102" s="8">
        <v>4245</v>
      </c>
      <c r="I102" s="8">
        <f t="shared" si="2"/>
        <v>489.21019316843348</v>
      </c>
      <c r="J102" s="5">
        <f t="shared" si="3"/>
        <v>1956.8407726737339</v>
      </c>
      <c r="K102" s="4">
        <v>4</v>
      </c>
    </row>
    <row r="103" spans="1:11" x14ac:dyDescent="0.15">
      <c r="A103" s="4" t="s">
        <v>6</v>
      </c>
      <c r="B103" s="4" t="s">
        <v>203</v>
      </c>
      <c r="C103" s="4" t="s">
        <v>206</v>
      </c>
      <c r="D103" s="4" t="s">
        <v>207</v>
      </c>
      <c r="E103" s="7">
        <v>43552</v>
      </c>
      <c r="F103" s="7">
        <v>44135</v>
      </c>
      <c r="G103" s="5">
        <v>2331707</v>
      </c>
      <c r="H103" s="8">
        <v>5322</v>
      </c>
      <c r="I103" s="8">
        <f t="shared" si="2"/>
        <v>438.12608042089443</v>
      </c>
      <c r="J103" s="5">
        <f t="shared" si="3"/>
        <v>2331707</v>
      </c>
      <c r="K103" s="8">
        <v>5322</v>
      </c>
    </row>
    <row r="104" spans="1:11" x14ac:dyDescent="0.15">
      <c r="A104" s="4" t="s">
        <v>6</v>
      </c>
      <c r="B104" s="4" t="s">
        <v>203</v>
      </c>
      <c r="C104" s="4" t="s">
        <v>208</v>
      </c>
      <c r="D104" s="4" t="s">
        <v>209</v>
      </c>
      <c r="E104" s="7">
        <v>43216</v>
      </c>
      <c r="F104" s="7">
        <v>43769</v>
      </c>
      <c r="G104" s="5">
        <v>1338500</v>
      </c>
      <c r="H104" s="8">
        <v>2600</v>
      </c>
      <c r="I104" s="8">
        <f t="shared" si="2"/>
        <v>514.80769230769226</v>
      </c>
      <c r="J104" s="5">
        <f t="shared" si="3"/>
        <v>152897.8846153846</v>
      </c>
      <c r="K104" s="4">
        <v>297</v>
      </c>
    </row>
    <row r="105" spans="1:11" x14ac:dyDescent="0.15">
      <c r="A105" s="4" t="s">
        <v>20</v>
      </c>
      <c r="B105" s="4" t="s">
        <v>210</v>
      </c>
      <c r="C105" s="4" t="s">
        <v>211</v>
      </c>
      <c r="D105" s="4" t="s">
        <v>212</v>
      </c>
      <c r="E105" s="7">
        <v>42515</v>
      </c>
      <c r="F105" s="7">
        <v>43769</v>
      </c>
      <c r="G105" s="5">
        <v>1300357.46</v>
      </c>
      <c r="H105" s="8">
        <v>8465</v>
      </c>
      <c r="I105" s="8">
        <f t="shared" si="2"/>
        <v>153.61576609568812</v>
      </c>
      <c r="J105" s="5">
        <f t="shared" si="3"/>
        <v>122431.76557826342</v>
      </c>
      <c r="K105" s="4">
        <v>797</v>
      </c>
    </row>
    <row r="106" spans="1:11" x14ac:dyDescent="0.15">
      <c r="A106" s="4" t="s">
        <v>20</v>
      </c>
      <c r="B106" s="4" t="s">
        <v>210</v>
      </c>
      <c r="C106" s="4" t="s">
        <v>213</v>
      </c>
      <c r="D106" s="4" t="s">
        <v>214</v>
      </c>
      <c r="E106" s="7">
        <v>42879</v>
      </c>
      <c r="F106" s="7">
        <v>44135</v>
      </c>
      <c r="G106" s="5">
        <v>908708.92</v>
      </c>
      <c r="H106" s="8">
        <v>5023</v>
      </c>
      <c r="I106" s="8">
        <f t="shared" si="2"/>
        <v>180.90959984073262</v>
      </c>
      <c r="J106" s="5">
        <f t="shared" si="3"/>
        <v>346080.06449532154</v>
      </c>
      <c r="K106" s="8">
        <v>1913</v>
      </c>
    </row>
    <row r="107" spans="1:11" x14ac:dyDescent="0.15">
      <c r="A107" s="4" t="s">
        <v>6</v>
      </c>
      <c r="B107" s="4" t="s">
        <v>210</v>
      </c>
      <c r="C107" s="4" t="s">
        <v>215</v>
      </c>
      <c r="D107" s="4" t="s">
        <v>216</v>
      </c>
      <c r="E107" s="7">
        <v>42761</v>
      </c>
      <c r="F107" s="7">
        <v>43769</v>
      </c>
      <c r="G107" s="5">
        <v>641413.76</v>
      </c>
      <c r="H107" s="8">
        <v>2774</v>
      </c>
      <c r="I107" s="8">
        <f t="shared" si="2"/>
        <v>231.22341744772891</v>
      </c>
      <c r="J107" s="5">
        <f t="shared" si="3"/>
        <v>288566.82497476565</v>
      </c>
      <c r="K107" s="8">
        <v>1248</v>
      </c>
    </row>
    <row r="108" spans="1:11" x14ac:dyDescent="0.15">
      <c r="A108" s="4" t="s">
        <v>20</v>
      </c>
      <c r="B108" s="4" t="s">
        <v>210</v>
      </c>
      <c r="C108" s="4" t="s">
        <v>217</v>
      </c>
      <c r="D108" s="4" t="s">
        <v>218</v>
      </c>
      <c r="E108" s="7">
        <v>42823</v>
      </c>
      <c r="F108" s="7">
        <v>43769</v>
      </c>
      <c r="G108" s="5">
        <v>857487</v>
      </c>
      <c r="H108" s="8">
        <v>3007</v>
      </c>
      <c r="I108" s="8">
        <f t="shared" si="2"/>
        <v>285.16361822414365</v>
      </c>
      <c r="J108" s="5">
        <f t="shared" si="3"/>
        <v>73572.213501829057</v>
      </c>
      <c r="K108" s="4">
        <v>258</v>
      </c>
    </row>
    <row r="109" spans="1:11" x14ac:dyDescent="0.15">
      <c r="A109" s="4" t="s">
        <v>20</v>
      </c>
      <c r="B109" s="4" t="s">
        <v>210</v>
      </c>
      <c r="C109" s="4" t="s">
        <v>219</v>
      </c>
      <c r="D109" s="4" t="s">
        <v>220</v>
      </c>
      <c r="E109" s="7">
        <v>42977</v>
      </c>
      <c r="F109" s="7">
        <v>43830</v>
      </c>
      <c r="G109" s="5">
        <v>2238542.0099999998</v>
      </c>
      <c r="H109" s="8">
        <v>6397</v>
      </c>
      <c r="I109" s="8">
        <f t="shared" si="2"/>
        <v>349.93622166640608</v>
      </c>
      <c r="J109" s="5">
        <f t="shared" si="3"/>
        <v>291846.80886978266</v>
      </c>
      <c r="K109" s="4">
        <v>834</v>
      </c>
    </row>
    <row r="110" spans="1:11" x14ac:dyDescent="0.15">
      <c r="A110" s="4" t="s">
        <v>20</v>
      </c>
      <c r="B110" s="4" t="s">
        <v>210</v>
      </c>
      <c r="C110" s="4" t="s">
        <v>221</v>
      </c>
      <c r="D110" s="4" t="s">
        <v>222</v>
      </c>
      <c r="E110" s="7">
        <v>42851</v>
      </c>
      <c r="F110" s="7">
        <v>43921</v>
      </c>
      <c r="G110" s="5">
        <v>903430.87</v>
      </c>
      <c r="H110" s="8">
        <v>6288</v>
      </c>
      <c r="I110" s="8">
        <f t="shared" si="2"/>
        <v>143.67539281170482</v>
      </c>
      <c r="J110" s="5">
        <f t="shared" si="3"/>
        <v>1293.0785353053434</v>
      </c>
      <c r="K110" s="4">
        <v>9</v>
      </c>
    </row>
    <row r="111" spans="1:11" x14ac:dyDescent="0.15">
      <c r="A111" s="4" t="s">
        <v>20</v>
      </c>
      <c r="B111" s="4" t="s">
        <v>210</v>
      </c>
      <c r="C111" s="4" t="s">
        <v>223</v>
      </c>
      <c r="D111" s="4" t="s">
        <v>224</v>
      </c>
      <c r="E111" s="7">
        <v>43082</v>
      </c>
      <c r="F111" s="7">
        <v>44135</v>
      </c>
      <c r="G111" s="5">
        <v>1145128.42</v>
      </c>
      <c r="H111" s="8">
        <v>3394</v>
      </c>
      <c r="I111" s="8">
        <f t="shared" si="2"/>
        <v>337.39788450206242</v>
      </c>
      <c r="J111" s="5">
        <f t="shared" si="3"/>
        <v>68491.770553918672</v>
      </c>
      <c r="K111" s="4">
        <v>203</v>
      </c>
    </row>
    <row r="112" spans="1:11" x14ac:dyDescent="0.15">
      <c r="A112" s="4" t="s">
        <v>20</v>
      </c>
      <c r="B112" s="4" t="s">
        <v>210</v>
      </c>
      <c r="C112" s="4" t="s">
        <v>225</v>
      </c>
      <c r="D112" s="4" t="s">
        <v>226</v>
      </c>
      <c r="E112" s="7">
        <v>43152</v>
      </c>
      <c r="F112" s="7">
        <v>43769</v>
      </c>
      <c r="G112" s="5">
        <v>1981913</v>
      </c>
      <c r="H112" s="8">
        <v>6206</v>
      </c>
      <c r="I112" s="8">
        <f t="shared" si="2"/>
        <v>319.35433451498551</v>
      </c>
      <c r="J112" s="5">
        <f t="shared" si="3"/>
        <v>791679.39526264905</v>
      </c>
      <c r="K112" s="8">
        <v>2479</v>
      </c>
    </row>
    <row r="113" spans="1:11" x14ac:dyDescent="0.15">
      <c r="A113" s="4" t="s">
        <v>20</v>
      </c>
      <c r="B113" s="4" t="s">
        <v>210</v>
      </c>
      <c r="C113" s="4" t="s">
        <v>227</v>
      </c>
      <c r="D113" s="4" t="s">
        <v>228</v>
      </c>
      <c r="E113" s="7">
        <v>43152</v>
      </c>
      <c r="F113" s="7">
        <v>44135</v>
      </c>
      <c r="G113" s="5">
        <v>2302581</v>
      </c>
      <c r="H113" s="8">
        <v>5445</v>
      </c>
      <c r="I113" s="8">
        <f t="shared" si="2"/>
        <v>422.87988980716256</v>
      </c>
      <c r="J113" s="5">
        <f t="shared" si="3"/>
        <v>2302581</v>
      </c>
      <c r="K113" s="8">
        <v>5445</v>
      </c>
    </row>
    <row r="114" spans="1:11" x14ac:dyDescent="0.15">
      <c r="A114" s="4" t="s">
        <v>6</v>
      </c>
      <c r="B114" s="4" t="s">
        <v>210</v>
      </c>
      <c r="C114" s="4" t="s">
        <v>229</v>
      </c>
      <c r="D114" s="4" t="s">
        <v>230</v>
      </c>
      <c r="E114" s="7">
        <v>43055</v>
      </c>
      <c r="F114" s="7">
        <v>43769</v>
      </c>
      <c r="G114" s="5">
        <v>1117027.99</v>
      </c>
      <c r="H114" s="8">
        <v>2447</v>
      </c>
      <c r="I114" s="8">
        <f t="shared" si="2"/>
        <v>456.48875766244379</v>
      </c>
      <c r="J114" s="5">
        <f t="shared" si="3"/>
        <v>300826.09129955043</v>
      </c>
      <c r="K114" s="4">
        <v>659</v>
      </c>
    </row>
    <row r="115" spans="1:11" x14ac:dyDescent="0.15">
      <c r="A115" s="4" t="s">
        <v>20</v>
      </c>
      <c r="B115" s="4" t="s">
        <v>210</v>
      </c>
      <c r="C115" s="4" t="s">
        <v>231</v>
      </c>
      <c r="D115" s="4" t="s">
        <v>232</v>
      </c>
      <c r="E115" s="7">
        <v>43124</v>
      </c>
      <c r="F115" s="7">
        <v>44119</v>
      </c>
      <c r="G115" s="5">
        <v>1321862</v>
      </c>
      <c r="H115" s="8">
        <v>6544</v>
      </c>
      <c r="I115" s="8">
        <f t="shared" si="2"/>
        <v>201.99602689486554</v>
      </c>
      <c r="J115" s="5">
        <f t="shared" si="3"/>
        <v>1321862</v>
      </c>
      <c r="K115" s="8">
        <v>6544</v>
      </c>
    </row>
    <row r="116" spans="1:11" x14ac:dyDescent="0.15">
      <c r="A116" s="4" t="s">
        <v>6</v>
      </c>
      <c r="B116" s="4" t="s">
        <v>210</v>
      </c>
      <c r="C116" s="4" t="s">
        <v>233</v>
      </c>
      <c r="D116" s="4" t="s">
        <v>234</v>
      </c>
      <c r="E116" s="7">
        <v>43188</v>
      </c>
      <c r="F116" s="7">
        <v>44135</v>
      </c>
      <c r="G116" s="5">
        <v>912598.1</v>
      </c>
      <c r="H116" s="8">
        <v>3248</v>
      </c>
      <c r="I116" s="8">
        <f t="shared" si="2"/>
        <v>280.97232142857143</v>
      </c>
      <c r="J116" s="5">
        <f t="shared" si="3"/>
        <v>375379.02142857143</v>
      </c>
      <c r="K116" s="8">
        <v>1336</v>
      </c>
    </row>
    <row r="117" spans="1:11" x14ac:dyDescent="0.15">
      <c r="A117" s="4" t="s">
        <v>20</v>
      </c>
      <c r="B117" s="4" t="s">
        <v>210</v>
      </c>
      <c r="C117" s="4" t="s">
        <v>235</v>
      </c>
      <c r="D117" s="4" t="s">
        <v>236</v>
      </c>
      <c r="E117" s="7">
        <v>43124</v>
      </c>
      <c r="F117" s="7">
        <v>44135</v>
      </c>
      <c r="G117" s="5">
        <v>3124215</v>
      </c>
      <c r="H117" s="8">
        <v>8658</v>
      </c>
      <c r="I117" s="8">
        <f t="shared" si="2"/>
        <v>360.84719334719335</v>
      </c>
      <c r="J117" s="5">
        <f t="shared" si="3"/>
        <v>1244922.8170478172</v>
      </c>
      <c r="K117" s="8">
        <v>3450</v>
      </c>
    </row>
    <row r="118" spans="1:11" x14ac:dyDescent="0.15">
      <c r="A118" s="4" t="s">
        <v>20</v>
      </c>
      <c r="B118" s="4" t="s">
        <v>210</v>
      </c>
      <c r="C118" s="4" t="s">
        <v>237</v>
      </c>
      <c r="D118" s="4" t="s">
        <v>238</v>
      </c>
      <c r="E118" s="7">
        <v>43264</v>
      </c>
      <c r="F118" s="7">
        <v>44500</v>
      </c>
      <c r="G118" s="5">
        <v>898829</v>
      </c>
      <c r="H118" s="8">
        <v>4441</v>
      </c>
      <c r="I118" s="8">
        <f t="shared" ref="I118:I172" si="4">G118/H118</f>
        <v>202.39337986939879</v>
      </c>
      <c r="J118" s="5">
        <f t="shared" ref="J118:J172" si="5">K118*I118</f>
        <v>867862.81287998194</v>
      </c>
      <c r="K118" s="8">
        <v>4288</v>
      </c>
    </row>
    <row r="119" spans="1:11" x14ac:dyDescent="0.15">
      <c r="A119" s="4" t="s">
        <v>6</v>
      </c>
      <c r="B119" s="4" t="s">
        <v>210</v>
      </c>
      <c r="C119" s="4" t="s">
        <v>239</v>
      </c>
      <c r="D119" s="4" t="s">
        <v>240</v>
      </c>
      <c r="E119" s="7">
        <v>43524</v>
      </c>
      <c r="F119" s="7">
        <v>43738</v>
      </c>
      <c r="G119" s="5">
        <v>409018.79</v>
      </c>
      <c r="H119" s="4">
        <v>930</v>
      </c>
      <c r="I119" s="8">
        <f t="shared" si="4"/>
        <v>439.8051505376344</v>
      </c>
      <c r="J119" s="5">
        <f t="shared" si="5"/>
        <v>409018.79</v>
      </c>
      <c r="K119" s="4">
        <v>930</v>
      </c>
    </row>
    <row r="120" spans="1:11" x14ac:dyDescent="0.15">
      <c r="A120" s="4" t="s">
        <v>6</v>
      </c>
      <c r="B120" s="4" t="s">
        <v>210</v>
      </c>
      <c r="C120" s="4" t="s">
        <v>241</v>
      </c>
      <c r="D120" s="4" t="s">
        <v>242</v>
      </c>
      <c r="E120" s="7">
        <v>43524</v>
      </c>
      <c r="F120" s="7">
        <v>43738</v>
      </c>
      <c r="G120" s="5">
        <v>701759.35</v>
      </c>
      <c r="H120" s="8">
        <v>1545</v>
      </c>
      <c r="I120" s="8">
        <f t="shared" si="4"/>
        <v>454.21317152103558</v>
      </c>
      <c r="J120" s="5">
        <f t="shared" si="5"/>
        <v>701759.35</v>
      </c>
      <c r="K120" s="8">
        <v>1545</v>
      </c>
    </row>
    <row r="121" spans="1:11" x14ac:dyDescent="0.15">
      <c r="A121" s="4" t="s">
        <v>6</v>
      </c>
      <c r="B121" s="4" t="s">
        <v>210</v>
      </c>
      <c r="C121" s="4" t="s">
        <v>243</v>
      </c>
      <c r="D121" s="4" t="s">
        <v>244</v>
      </c>
      <c r="E121" s="7">
        <v>43419</v>
      </c>
      <c r="F121" s="7">
        <v>44500</v>
      </c>
      <c r="G121" s="5">
        <v>2423400.3199999998</v>
      </c>
      <c r="H121" s="8">
        <v>6741</v>
      </c>
      <c r="I121" s="8">
        <f t="shared" si="4"/>
        <v>359.50160510310042</v>
      </c>
      <c r="J121" s="5">
        <f t="shared" si="5"/>
        <v>2423400.3199999998</v>
      </c>
      <c r="K121" s="8">
        <v>6741</v>
      </c>
    </row>
    <row r="122" spans="1:11" x14ac:dyDescent="0.15">
      <c r="A122" s="4" t="s">
        <v>6</v>
      </c>
      <c r="B122" s="4" t="s">
        <v>210</v>
      </c>
      <c r="C122" s="4" t="s">
        <v>245</v>
      </c>
      <c r="D122" s="4" t="s">
        <v>246</v>
      </c>
      <c r="E122" s="7">
        <v>43342</v>
      </c>
      <c r="F122" s="7">
        <v>44135</v>
      </c>
      <c r="G122" s="5">
        <v>1329511.99</v>
      </c>
      <c r="H122" s="8">
        <v>2754</v>
      </c>
      <c r="I122" s="8">
        <f t="shared" si="4"/>
        <v>482.75671387073345</v>
      </c>
      <c r="J122" s="5">
        <f t="shared" si="5"/>
        <v>1329511.99</v>
      </c>
      <c r="K122" s="8">
        <v>2754</v>
      </c>
    </row>
    <row r="123" spans="1:11" x14ac:dyDescent="0.15">
      <c r="A123" s="4" t="s">
        <v>6</v>
      </c>
      <c r="B123" s="4" t="s">
        <v>210</v>
      </c>
      <c r="C123" s="4" t="s">
        <v>247</v>
      </c>
      <c r="D123" s="4" t="s">
        <v>248</v>
      </c>
      <c r="E123" s="7">
        <v>43419</v>
      </c>
      <c r="F123" s="7">
        <v>44135</v>
      </c>
      <c r="G123" s="5">
        <v>843690</v>
      </c>
      <c r="H123" s="8">
        <v>2429</v>
      </c>
      <c r="I123" s="8">
        <f t="shared" si="4"/>
        <v>347.34046932894194</v>
      </c>
      <c r="J123" s="5">
        <f t="shared" si="5"/>
        <v>843690</v>
      </c>
      <c r="K123" s="8">
        <v>2429</v>
      </c>
    </row>
    <row r="124" spans="1:11" x14ac:dyDescent="0.15">
      <c r="A124" s="4" t="s">
        <v>6</v>
      </c>
      <c r="B124" s="4" t="s">
        <v>210</v>
      </c>
      <c r="C124" s="4" t="s">
        <v>249</v>
      </c>
      <c r="D124" s="4" t="s">
        <v>250</v>
      </c>
      <c r="E124" s="7">
        <v>43496</v>
      </c>
      <c r="F124" s="7">
        <v>44135</v>
      </c>
      <c r="G124" s="5">
        <v>651130</v>
      </c>
      <c r="H124" s="8">
        <v>1601</v>
      </c>
      <c r="I124" s="8">
        <f t="shared" si="4"/>
        <v>406.70206121174266</v>
      </c>
      <c r="J124" s="5">
        <f t="shared" si="5"/>
        <v>651130</v>
      </c>
      <c r="K124" s="8">
        <v>1601</v>
      </c>
    </row>
    <row r="125" spans="1:11" x14ac:dyDescent="0.15">
      <c r="A125" s="4" t="s">
        <v>20</v>
      </c>
      <c r="B125" s="4" t="s">
        <v>210</v>
      </c>
      <c r="C125" s="4" t="s">
        <v>251</v>
      </c>
      <c r="D125" s="4" t="s">
        <v>252</v>
      </c>
      <c r="E125" s="7">
        <v>43579</v>
      </c>
      <c r="F125" s="7">
        <v>44316</v>
      </c>
      <c r="G125" s="5">
        <v>682226</v>
      </c>
      <c r="H125" s="8">
        <v>3814</v>
      </c>
      <c r="I125" s="8">
        <f t="shared" si="4"/>
        <v>178.87414787624542</v>
      </c>
      <c r="J125" s="5">
        <f t="shared" si="5"/>
        <v>682226</v>
      </c>
      <c r="K125" s="8">
        <v>3814</v>
      </c>
    </row>
    <row r="126" spans="1:11" x14ac:dyDescent="0.15">
      <c r="A126" s="4" t="s">
        <v>20</v>
      </c>
      <c r="B126" s="4" t="s">
        <v>210</v>
      </c>
      <c r="C126" s="4" t="s">
        <v>253</v>
      </c>
      <c r="D126" s="4" t="s">
        <v>254</v>
      </c>
      <c r="E126" s="7">
        <v>43628</v>
      </c>
      <c r="F126" s="7">
        <v>44834</v>
      </c>
      <c r="G126" s="5">
        <v>501005.26</v>
      </c>
      <c r="H126" s="8">
        <v>8408</v>
      </c>
      <c r="I126" s="8">
        <f t="shared" si="4"/>
        <v>59.586734062797341</v>
      </c>
      <c r="J126" s="5">
        <f t="shared" si="5"/>
        <v>501005.26000000007</v>
      </c>
      <c r="K126" s="8">
        <v>8408</v>
      </c>
    </row>
    <row r="127" spans="1:11" x14ac:dyDescent="0.15">
      <c r="A127" s="4" t="s">
        <v>20</v>
      </c>
      <c r="B127" s="4" t="s">
        <v>210</v>
      </c>
      <c r="C127" s="4" t="s">
        <v>255</v>
      </c>
      <c r="D127" s="4" t="s">
        <v>256</v>
      </c>
      <c r="E127" s="7">
        <v>43551</v>
      </c>
      <c r="F127" s="7">
        <v>43769</v>
      </c>
      <c r="G127" s="5">
        <v>369954</v>
      </c>
      <c r="H127" s="4">
        <v>663</v>
      </c>
      <c r="I127" s="8">
        <f t="shared" si="4"/>
        <v>558</v>
      </c>
      <c r="J127" s="5">
        <f t="shared" si="5"/>
        <v>369954</v>
      </c>
      <c r="K127" s="4">
        <v>663</v>
      </c>
    </row>
    <row r="128" spans="1:11" x14ac:dyDescent="0.15">
      <c r="A128" s="4" t="s">
        <v>20</v>
      </c>
      <c r="B128" s="4" t="s">
        <v>210</v>
      </c>
      <c r="C128" s="4" t="s">
        <v>257</v>
      </c>
      <c r="D128" s="4" t="s">
        <v>258</v>
      </c>
      <c r="E128" s="7">
        <v>43670</v>
      </c>
      <c r="F128" s="7">
        <v>44484</v>
      </c>
      <c r="G128" s="5">
        <v>769843</v>
      </c>
      <c r="H128" s="8">
        <v>6026</v>
      </c>
      <c r="I128" s="8">
        <f t="shared" si="4"/>
        <v>127.75356787255227</v>
      </c>
      <c r="J128" s="5">
        <f t="shared" si="5"/>
        <v>769843</v>
      </c>
      <c r="K128" s="8">
        <v>6026</v>
      </c>
    </row>
    <row r="129" spans="1:11" x14ac:dyDescent="0.15">
      <c r="A129" s="4" t="s">
        <v>20</v>
      </c>
      <c r="B129" s="4" t="s">
        <v>210</v>
      </c>
      <c r="C129" s="4" t="s">
        <v>259</v>
      </c>
      <c r="D129" s="4" t="s">
        <v>260</v>
      </c>
      <c r="E129" s="7">
        <v>43628</v>
      </c>
      <c r="F129" s="7">
        <v>44012</v>
      </c>
      <c r="G129" s="5">
        <v>543375</v>
      </c>
      <c r="H129" s="4">
        <v>945</v>
      </c>
      <c r="I129" s="8">
        <f t="shared" si="4"/>
        <v>575</v>
      </c>
      <c r="J129" s="5">
        <f t="shared" si="5"/>
        <v>543375</v>
      </c>
      <c r="K129" s="4">
        <v>945</v>
      </c>
    </row>
    <row r="130" spans="1:11" x14ac:dyDescent="0.15">
      <c r="A130" s="4" t="s">
        <v>15</v>
      </c>
      <c r="B130" s="4" t="s">
        <v>261</v>
      </c>
      <c r="C130" s="4" t="s">
        <v>16</v>
      </c>
      <c r="D130" s="4" t="s">
        <v>262</v>
      </c>
      <c r="E130" s="7">
        <v>43523</v>
      </c>
      <c r="F130" s="7">
        <v>43767</v>
      </c>
      <c r="G130" s="5">
        <v>0.01</v>
      </c>
      <c r="H130" s="4">
        <v>133</v>
      </c>
      <c r="I130" s="8">
        <f t="shared" si="4"/>
        <v>7.5187969924812026E-5</v>
      </c>
      <c r="J130" s="5">
        <f t="shared" si="5"/>
        <v>0.01</v>
      </c>
      <c r="K130" s="4">
        <v>133</v>
      </c>
    </row>
    <row r="131" spans="1:11" x14ac:dyDescent="0.15">
      <c r="A131" s="4" t="s">
        <v>15</v>
      </c>
      <c r="B131" s="4" t="s">
        <v>261</v>
      </c>
      <c r="C131" s="4" t="s">
        <v>263</v>
      </c>
      <c r="D131" s="4" t="s">
        <v>264</v>
      </c>
      <c r="E131" s="7">
        <v>43418</v>
      </c>
      <c r="F131" s="7">
        <v>43692</v>
      </c>
      <c r="G131" s="5">
        <v>8176.66</v>
      </c>
      <c r="H131" s="4">
        <v>117</v>
      </c>
      <c r="I131" s="8">
        <f t="shared" si="4"/>
        <v>69.8859829059829</v>
      </c>
      <c r="J131" s="5">
        <f t="shared" si="5"/>
        <v>8176.6599999999989</v>
      </c>
      <c r="K131" s="4">
        <v>117</v>
      </c>
    </row>
    <row r="132" spans="1:11" x14ac:dyDescent="0.15">
      <c r="A132" s="4" t="s">
        <v>15</v>
      </c>
      <c r="B132" s="4" t="s">
        <v>261</v>
      </c>
      <c r="C132" s="4" t="s">
        <v>265</v>
      </c>
      <c r="D132" s="4" t="s">
        <v>266</v>
      </c>
      <c r="E132" s="7">
        <v>43418</v>
      </c>
      <c r="F132" s="7">
        <v>43692</v>
      </c>
      <c r="G132" s="5">
        <v>0.01</v>
      </c>
      <c r="H132" s="4">
        <v>4</v>
      </c>
      <c r="I132" s="8">
        <f t="shared" si="4"/>
        <v>2.5000000000000001E-3</v>
      </c>
      <c r="J132" s="5">
        <f t="shared" si="5"/>
        <v>0.01</v>
      </c>
      <c r="K132" s="4">
        <v>4</v>
      </c>
    </row>
    <row r="133" spans="1:11" x14ac:dyDescent="0.15">
      <c r="A133" s="4" t="s">
        <v>15</v>
      </c>
      <c r="B133" s="4" t="s">
        <v>261</v>
      </c>
      <c r="C133" s="4" t="s">
        <v>23</v>
      </c>
      <c r="D133" s="4" t="s">
        <v>267</v>
      </c>
      <c r="E133" s="7">
        <v>43551</v>
      </c>
      <c r="F133" s="7">
        <v>43959</v>
      </c>
      <c r="G133" s="5">
        <v>0.01</v>
      </c>
      <c r="H133" s="4">
        <v>67</v>
      </c>
      <c r="I133" s="8">
        <f t="shared" si="4"/>
        <v>1.4925373134328358E-4</v>
      </c>
      <c r="J133" s="5">
        <f t="shared" si="5"/>
        <v>0.01</v>
      </c>
      <c r="K133" s="4">
        <v>67</v>
      </c>
    </row>
    <row r="134" spans="1:11" x14ac:dyDescent="0.15">
      <c r="A134" s="4" t="s">
        <v>1</v>
      </c>
      <c r="B134" s="4" t="s">
        <v>268</v>
      </c>
      <c r="C134" s="4" t="s">
        <v>269</v>
      </c>
      <c r="D134" s="4" t="s">
        <v>270</v>
      </c>
      <c r="E134" s="7">
        <v>43550</v>
      </c>
      <c r="F134" s="7">
        <v>44135</v>
      </c>
      <c r="G134" s="5">
        <v>3504793.66</v>
      </c>
      <c r="H134" s="8">
        <v>7737</v>
      </c>
      <c r="I134" s="8">
        <f t="shared" si="4"/>
        <v>452.99129636810136</v>
      </c>
      <c r="J134" s="5">
        <f t="shared" si="5"/>
        <v>3504793.66</v>
      </c>
      <c r="K134" s="8">
        <v>7737</v>
      </c>
    </row>
    <row r="135" spans="1:11" x14ac:dyDescent="0.15">
      <c r="A135" s="4" t="s">
        <v>1</v>
      </c>
      <c r="B135" s="4" t="s">
        <v>268</v>
      </c>
      <c r="C135" s="4" t="s">
        <v>271</v>
      </c>
      <c r="D135" s="4" t="s">
        <v>272</v>
      </c>
      <c r="E135" s="7">
        <v>43550</v>
      </c>
      <c r="F135" s="7">
        <v>44135</v>
      </c>
      <c r="G135" s="5">
        <v>4587619.9800000004</v>
      </c>
      <c r="H135" s="8">
        <v>8049</v>
      </c>
      <c r="I135" s="8">
        <f t="shared" si="4"/>
        <v>569.96148341408878</v>
      </c>
      <c r="J135" s="5">
        <f t="shared" si="5"/>
        <v>4587619.9800000004</v>
      </c>
      <c r="K135" s="8">
        <v>8049</v>
      </c>
    </row>
    <row r="136" spans="1:11" x14ac:dyDescent="0.15">
      <c r="A136" s="4" t="s">
        <v>15</v>
      </c>
      <c r="B136" s="4" t="s">
        <v>268</v>
      </c>
      <c r="C136" s="4" t="s">
        <v>273</v>
      </c>
      <c r="D136" s="4" t="s">
        <v>274</v>
      </c>
      <c r="E136" s="7">
        <v>43418</v>
      </c>
      <c r="F136" s="7">
        <v>43692</v>
      </c>
      <c r="G136" s="5">
        <v>35000.019999999997</v>
      </c>
      <c r="H136" s="4">
        <v>50</v>
      </c>
      <c r="I136" s="8">
        <f t="shared" si="4"/>
        <v>700.0003999999999</v>
      </c>
      <c r="J136" s="5">
        <f t="shared" si="5"/>
        <v>14000.007999999998</v>
      </c>
      <c r="K136" s="4">
        <v>20</v>
      </c>
    </row>
    <row r="137" spans="1:11" x14ac:dyDescent="0.15">
      <c r="A137" s="4" t="s">
        <v>15</v>
      </c>
      <c r="B137" s="4" t="s">
        <v>268</v>
      </c>
      <c r="C137" s="4" t="s">
        <v>275</v>
      </c>
      <c r="D137" s="4" t="s">
        <v>276</v>
      </c>
      <c r="E137" s="7">
        <v>43418</v>
      </c>
      <c r="F137" s="7">
        <v>43692</v>
      </c>
      <c r="G137" s="5">
        <v>40415.269999999997</v>
      </c>
      <c r="H137" s="4">
        <v>30</v>
      </c>
      <c r="I137" s="8">
        <f t="shared" si="4"/>
        <v>1347.1756666666665</v>
      </c>
      <c r="J137" s="5">
        <f t="shared" si="5"/>
        <v>40415.269999999997</v>
      </c>
      <c r="K137" s="4">
        <v>30</v>
      </c>
    </row>
    <row r="138" spans="1:11" x14ac:dyDescent="0.15">
      <c r="A138" s="4" t="s">
        <v>6</v>
      </c>
      <c r="B138" s="4" t="s">
        <v>268</v>
      </c>
      <c r="C138" s="4" t="s">
        <v>277</v>
      </c>
      <c r="D138" s="4" t="s">
        <v>278</v>
      </c>
      <c r="E138" s="7">
        <v>43398</v>
      </c>
      <c r="F138" s="7">
        <v>44135</v>
      </c>
      <c r="G138" s="5">
        <v>4053563.23</v>
      </c>
      <c r="H138" s="8">
        <v>5624</v>
      </c>
      <c r="I138" s="8">
        <f t="shared" si="4"/>
        <v>720.76159850640113</v>
      </c>
      <c r="J138" s="5">
        <f t="shared" si="5"/>
        <v>3760934.0210064012</v>
      </c>
      <c r="K138" s="8">
        <v>5218</v>
      </c>
    </row>
    <row r="139" spans="1:11" x14ac:dyDescent="0.15">
      <c r="A139" s="4" t="s">
        <v>6</v>
      </c>
      <c r="B139" s="4" t="s">
        <v>279</v>
      </c>
      <c r="C139" s="4" t="s">
        <v>280</v>
      </c>
      <c r="D139" s="4" t="s">
        <v>281</v>
      </c>
      <c r="E139" s="7">
        <v>42537</v>
      </c>
      <c r="F139" s="7">
        <v>43830</v>
      </c>
      <c r="G139" s="5">
        <v>1870436.52</v>
      </c>
      <c r="H139" s="8">
        <v>8727</v>
      </c>
      <c r="I139" s="8">
        <f t="shared" si="4"/>
        <v>214.32754898590582</v>
      </c>
      <c r="J139" s="5">
        <f t="shared" si="5"/>
        <v>248405.62927466485</v>
      </c>
      <c r="K139" s="8">
        <v>1159</v>
      </c>
    </row>
    <row r="140" spans="1:11" x14ac:dyDescent="0.15">
      <c r="A140" s="4" t="s">
        <v>1</v>
      </c>
      <c r="B140" s="4" t="s">
        <v>279</v>
      </c>
      <c r="C140" s="4" t="s">
        <v>282</v>
      </c>
      <c r="D140" s="4" t="s">
        <v>283</v>
      </c>
      <c r="E140" s="7">
        <v>43032</v>
      </c>
      <c r="F140" s="7">
        <v>43769</v>
      </c>
      <c r="G140" s="5">
        <v>1107950.3999999999</v>
      </c>
      <c r="H140" s="8">
        <v>2263</v>
      </c>
      <c r="I140" s="8">
        <f t="shared" si="4"/>
        <v>489.59363676535565</v>
      </c>
      <c r="J140" s="5">
        <f t="shared" si="5"/>
        <v>489.59363676535565</v>
      </c>
      <c r="K140" s="4">
        <v>1</v>
      </c>
    </row>
    <row r="141" spans="1:11" x14ac:dyDescent="0.15">
      <c r="A141" s="4" t="s">
        <v>1</v>
      </c>
      <c r="B141" s="4" t="s">
        <v>279</v>
      </c>
      <c r="C141" s="4" t="s">
        <v>284</v>
      </c>
      <c r="D141" s="4" t="s">
        <v>285</v>
      </c>
      <c r="E141" s="7">
        <v>42850</v>
      </c>
      <c r="F141" s="7">
        <v>43769</v>
      </c>
      <c r="G141" s="5">
        <v>4793052.43</v>
      </c>
      <c r="H141" s="8">
        <v>10187</v>
      </c>
      <c r="I141" s="8">
        <f t="shared" si="4"/>
        <v>470.50676646706586</v>
      </c>
      <c r="J141" s="5">
        <f t="shared" si="5"/>
        <v>493091.09125748504</v>
      </c>
      <c r="K141" s="8">
        <v>1048</v>
      </c>
    </row>
    <row r="142" spans="1:11" x14ac:dyDescent="0.15">
      <c r="A142" s="4" t="s">
        <v>20</v>
      </c>
      <c r="B142" s="4" t="s">
        <v>279</v>
      </c>
      <c r="C142" s="4" t="s">
        <v>286</v>
      </c>
      <c r="D142" s="4" t="s">
        <v>287</v>
      </c>
      <c r="E142" s="7">
        <v>43033</v>
      </c>
      <c r="F142" s="7">
        <v>44135</v>
      </c>
      <c r="G142" s="5">
        <v>3385849.24</v>
      </c>
      <c r="H142" s="8">
        <v>5825</v>
      </c>
      <c r="I142" s="8">
        <f t="shared" si="4"/>
        <v>581.26167210300434</v>
      </c>
      <c r="J142" s="5">
        <f t="shared" si="5"/>
        <v>421995.97394678113</v>
      </c>
      <c r="K142" s="4">
        <v>726</v>
      </c>
    </row>
    <row r="143" spans="1:11" x14ac:dyDescent="0.15">
      <c r="A143" s="4" t="s">
        <v>6</v>
      </c>
      <c r="B143" s="4" t="s">
        <v>279</v>
      </c>
      <c r="C143" s="4" t="s">
        <v>288</v>
      </c>
      <c r="D143" s="4" t="s">
        <v>289</v>
      </c>
      <c r="E143" s="7">
        <v>42789</v>
      </c>
      <c r="F143" s="7">
        <v>43769</v>
      </c>
      <c r="G143" s="5">
        <v>2068053.9</v>
      </c>
      <c r="H143" s="8">
        <v>7696</v>
      </c>
      <c r="I143" s="8">
        <f t="shared" si="4"/>
        <v>268.71802234927236</v>
      </c>
      <c r="J143" s="5">
        <f t="shared" si="5"/>
        <v>300695.46700883575</v>
      </c>
      <c r="K143" s="8">
        <v>1119</v>
      </c>
    </row>
    <row r="144" spans="1:11" x14ac:dyDescent="0.15">
      <c r="A144" s="4" t="s">
        <v>1</v>
      </c>
      <c r="B144" s="4" t="s">
        <v>279</v>
      </c>
      <c r="C144" s="4" t="s">
        <v>290</v>
      </c>
      <c r="D144" s="4" t="s">
        <v>291</v>
      </c>
      <c r="E144" s="7">
        <v>43053</v>
      </c>
      <c r="F144" s="7">
        <v>43738</v>
      </c>
      <c r="G144" s="5">
        <v>3214348.7</v>
      </c>
      <c r="H144" s="8">
        <v>5483</v>
      </c>
      <c r="I144" s="8">
        <f t="shared" si="4"/>
        <v>586.23904796644172</v>
      </c>
      <c r="J144" s="5">
        <f t="shared" si="5"/>
        <v>1851342.9134780229</v>
      </c>
      <c r="K144" s="8">
        <v>3158</v>
      </c>
    </row>
    <row r="145" spans="1:11" x14ac:dyDescent="0.15">
      <c r="A145" s="4" t="s">
        <v>1</v>
      </c>
      <c r="B145" s="4" t="s">
        <v>279</v>
      </c>
      <c r="C145" s="4" t="s">
        <v>292</v>
      </c>
      <c r="D145" s="4" t="s">
        <v>293</v>
      </c>
      <c r="E145" s="7">
        <v>43081</v>
      </c>
      <c r="F145" s="7">
        <v>43769</v>
      </c>
      <c r="G145" s="5">
        <v>2161317.65</v>
      </c>
      <c r="H145" s="8">
        <v>4008</v>
      </c>
      <c r="I145" s="8">
        <f t="shared" si="4"/>
        <v>539.25091067864264</v>
      </c>
      <c r="J145" s="5">
        <f t="shared" si="5"/>
        <v>1132966.1633358281</v>
      </c>
      <c r="K145" s="8">
        <v>2101</v>
      </c>
    </row>
    <row r="146" spans="1:11" x14ac:dyDescent="0.15">
      <c r="A146" s="4" t="s">
        <v>1</v>
      </c>
      <c r="B146" s="4" t="s">
        <v>279</v>
      </c>
      <c r="C146" s="4" t="s">
        <v>294</v>
      </c>
      <c r="D146" s="4" t="s">
        <v>295</v>
      </c>
      <c r="E146" s="7">
        <v>43249</v>
      </c>
      <c r="F146" s="7">
        <v>44135</v>
      </c>
      <c r="G146" s="5">
        <v>3956538.27</v>
      </c>
      <c r="H146" s="8">
        <v>7408</v>
      </c>
      <c r="I146" s="8">
        <f t="shared" si="4"/>
        <v>534.08993925485959</v>
      </c>
      <c r="J146" s="5">
        <f t="shared" si="5"/>
        <v>2819994.8792656586</v>
      </c>
      <c r="K146" s="8">
        <v>5280</v>
      </c>
    </row>
    <row r="147" spans="1:11" x14ac:dyDescent="0.15">
      <c r="A147" s="4" t="s">
        <v>1</v>
      </c>
      <c r="B147" s="4" t="s">
        <v>279</v>
      </c>
      <c r="C147" s="4" t="s">
        <v>296</v>
      </c>
      <c r="D147" s="4" t="s">
        <v>297</v>
      </c>
      <c r="E147" s="7">
        <v>43032</v>
      </c>
      <c r="F147" s="7">
        <v>44135</v>
      </c>
      <c r="G147" s="5">
        <v>5029671.5999999996</v>
      </c>
      <c r="H147" s="8">
        <v>10374</v>
      </c>
      <c r="I147" s="8">
        <f t="shared" si="4"/>
        <v>484.83435511856561</v>
      </c>
      <c r="J147" s="5">
        <f t="shared" si="5"/>
        <v>5029671.5999999996</v>
      </c>
      <c r="K147" s="8">
        <v>10374</v>
      </c>
    </row>
    <row r="148" spans="1:11" x14ac:dyDescent="0.15">
      <c r="A148" s="4" t="s">
        <v>1</v>
      </c>
      <c r="B148" s="4" t="s">
        <v>279</v>
      </c>
      <c r="C148" s="4" t="s">
        <v>298</v>
      </c>
      <c r="D148" s="4" t="s">
        <v>299</v>
      </c>
      <c r="E148" s="7">
        <v>43032</v>
      </c>
      <c r="F148" s="7">
        <v>43769</v>
      </c>
      <c r="G148" s="5">
        <v>3789958.92</v>
      </c>
      <c r="H148" s="8">
        <v>6727</v>
      </c>
      <c r="I148" s="8">
        <f t="shared" si="4"/>
        <v>563.39511223427974</v>
      </c>
      <c r="J148" s="5">
        <f t="shared" si="5"/>
        <v>563.39511223427974</v>
      </c>
      <c r="K148" s="4">
        <v>1</v>
      </c>
    </row>
    <row r="149" spans="1:11" x14ac:dyDescent="0.15">
      <c r="A149" s="4" t="s">
        <v>6</v>
      </c>
      <c r="B149" s="4" t="s">
        <v>279</v>
      </c>
      <c r="C149" s="4" t="s">
        <v>300</v>
      </c>
      <c r="D149" s="4" t="s">
        <v>301</v>
      </c>
      <c r="E149" s="7">
        <v>43188</v>
      </c>
      <c r="F149" s="7">
        <v>44135</v>
      </c>
      <c r="G149" s="5">
        <v>6244606.7199999997</v>
      </c>
      <c r="H149" s="8">
        <v>10317</v>
      </c>
      <c r="I149" s="8">
        <f t="shared" si="4"/>
        <v>605.27350198701174</v>
      </c>
      <c r="J149" s="5">
        <f t="shared" si="5"/>
        <v>696669.80078705051</v>
      </c>
      <c r="K149" s="8">
        <v>1151</v>
      </c>
    </row>
    <row r="150" spans="1:11" x14ac:dyDescent="0.15">
      <c r="A150" s="4" t="s">
        <v>20</v>
      </c>
      <c r="B150" s="4" t="s">
        <v>279</v>
      </c>
      <c r="C150" s="4" t="s">
        <v>302</v>
      </c>
      <c r="D150" s="4" t="s">
        <v>303</v>
      </c>
      <c r="E150" s="7">
        <v>43341</v>
      </c>
      <c r="F150" s="7">
        <v>44500</v>
      </c>
      <c r="G150" s="5">
        <v>2470846.37</v>
      </c>
      <c r="H150" s="8">
        <v>5378</v>
      </c>
      <c r="I150" s="8">
        <f t="shared" si="4"/>
        <v>459.43591855708445</v>
      </c>
      <c r="J150" s="5">
        <f t="shared" si="5"/>
        <v>2470846.37</v>
      </c>
      <c r="K150" s="8">
        <v>5378</v>
      </c>
    </row>
    <row r="151" spans="1:11" x14ac:dyDescent="0.15">
      <c r="A151" s="4" t="s">
        <v>1</v>
      </c>
      <c r="B151" s="4" t="s">
        <v>279</v>
      </c>
      <c r="C151" s="4" t="s">
        <v>304</v>
      </c>
      <c r="D151" s="4" t="s">
        <v>305</v>
      </c>
      <c r="E151" s="7">
        <v>43578</v>
      </c>
      <c r="F151" s="7">
        <v>44135</v>
      </c>
      <c r="G151" s="5">
        <v>1479456.82</v>
      </c>
      <c r="H151" s="8">
        <v>4325</v>
      </c>
      <c r="I151" s="8">
        <f t="shared" si="4"/>
        <v>342.07094104046246</v>
      </c>
      <c r="J151" s="5">
        <f t="shared" si="5"/>
        <v>1479456.82</v>
      </c>
      <c r="K151" s="8">
        <v>4325</v>
      </c>
    </row>
    <row r="152" spans="1:11" x14ac:dyDescent="0.15">
      <c r="A152" s="4" t="s">
        <v>6</v>
      </c>
      <c r="B152" s="4" t="s">
        <v>279</v>
      </c>
      <c r="C152" s="4" t="s">
        <v>306</v>
      </c>
      <c r="D152" s="4" t="s">
        <v>307</v>
      </c>
      <c r="E152" s="7">
        <v>43188</v>
      </c>
      <c r="F152" s="7">
        <v>43921</v>
      </c>
      <c r="G152" s="5">
        <v>3283538.86</v>
      </c>
      <c r="H152" s="8">
        <v>5482</v>
      </c>
      <c r="I152" s="8">
        <f t="shared" si="4"/>
        <v>598.9673221452025</v>
      </c>
      <c r="J152" s="5">
        <f t="shared" si="5"/>
        <v>364172.13186428312</v>
      </c>
      <c r="K152" s="4">
        <v>608</v>
      </c>
    </row>
    <row r="153" spans="1:11" x14ac:dyDescent="0.15">
      <c r="A153" s="4" t="s">
        <v>1</v>
      </c>
      <c r="B153" s="4" t="s">
        <v>279</v>
      </c>
      <c r="C153" s="4" t="s">
        <v>308</v>
      </c>
      <c r="D153" s="4" t="s">
        <v>309</v>
      </c>
      <c r="E153" s="7">
        <v>43417</v>
      </c>
      <c r="F153" s="7">
        <v>44135</v>
      </c>
      <c r="G153" s="5">
        <v>3221032.52</v>
      </c>
      <c r="H153" s="8">
        <v>8160</v>
      </c>
      <c r="I153" s="8">
        <f t="shared" si="4"/>
        <v>394.73437745098039</v>
      </c>
      <c r="J153" s="5">
        <f t="shared" si="5"/>
        <v>3221032.52</v>
      </c>
      <c r="K153" s="8">
        <v>8160</v>
      </c>
    </row>
    <row r="154" spans="1:11" x14ac:dyDescent="0.15">
      <c r="A154" s="4" t="s">
        <v>1</v>
      </c>
      <c r="B154" s="4" t="s">
        <v>279</v>
      </c>
      <c r="C154" s="4" t="s">
        <v>310</v>
      </c>
      <c r="D154" s="4" t="s">
        <v>311</v>
      </c>
      <c r="E154" s="7">
        <v>43417</v>
      </c>
      <c r="F154" s="7">
        <v>44135</v>
      </c>
      <c r="G154" s="5">
        <v>3221305.7</v>
      </c>
      <c r="H154" s="8">
        <v>7508</v>
      </c>
      <c r="I154" s="8">
        <f t="shared" si="4"/>
        <v>429.04977357485353</v>
      </c>
      <c r="J154" s="5">
        <f t="shared" si="5"/>
        <v>3059124.8855887055</v>
      </c>
      <c r="K154" s="8">
        <v>7130</v>
      </c>
    </row>
    <row r="155" spans="1:11" x14ac:dyDescent="0.15">
      <c r="A155" s="4" t="s">
        <v>1</v>
      </c>
      <c r="B155" s="4" t="s">
        <v>279</v>
      </c>
      <c r="C155" s="4" t="s">
        <v>312</v>
      </c>
      <c r="D155" s="4" t="s">
        <v>313</v>
      </c>
      <c r="E155" s="7">
        <v>43445</v>
      </c>
      <c r="F155" s="7">
        <v>44500</v>
      </c>
      <c r="G155" s="5">
        <v>1941355.83</v>
      </c>
      <c r="H155" s="8">
        <v>6963</v>
      </c>
      <c r="I155" s="8">
        <f t="shared" si="4"/>
        <v>278.81025850926324</v>
      </c>
      <c r="J155" s="5">
        <f t="shared" si="5"/>
        <v>1711337.3667298576</v>
      </c>
      <c r="K155" s="8">
        <v>6138</v>
      </c>
    </row>
    <row r="156" spans="1:11" x14ac:dyDescent="0.15">
      <c r="A156" s="4" t="s">
        <v>6</v>
      </c>
      <c r="B156" s="4" t="s">
        <v>279</v>
      </c>
      <c r="C156" s="4" t="s">
        <v>314</v>
      </c>
      <c r="D156" s="4" t="s">
        <v>315</v>
      </c>
      <c r="E156" s="7">
        <v>43524</v>
      </c>
      <c r="F156" s="7">
        <v>44135</v>
      </c>
      <c r="G156" s="5">
        <v>761242.49</v>
      </c>
      <c r="H156" s="8">
        <v>2223</v>
      </c>
      <c r="I156" s="8">
        <f t="shared" si="4"/>
        <v>342.43926675663516</v>
      </c>
      <c r="J156" s="5">
        <f t="shared" si="5"/>
        <v>761242.49</v>
      </c>
      <c r="K156" s="8">
        <v>2223</v>
      </c>
    </row>
    <row r="157" spans="1:11" x14ac:dyDescent="0.15">
      <c r="A157" s="4" t="s">
        <v>1</v>
      </c>
      <c r="B157" s="4" t="s">
        <v>279</v>
      </c>
      <c r="C157" s="4" t="s">
        <v>316</v>
      </c>
      <c r="D157" s="4" t="s">
        <v>317</v>
      </c>
      <c r="E157" s="7">
        <v>43613</v>
      </c>
      <c r="F157" s="7">
        <v>44135</v>
      </c>
      <c r="G157" s="5">
        <v>2222559.9700000002</v>
      </c>
      <c r="H157" s="8">
        <v>6202</v>
      </c>
      <c r="I157" s="8">
        <f t="shared" si="4"/>
        <v>358.36181393099002</v>
      </c>
      <c r="J157" s="5">
        <f t="shared" si="5"/>
        <v>2222559.9700000002</v>
      </c>
      <c r="K157" s="8">
        <v>6202</v>
      </c>
    </row>
    <row r="158" spans="1:11" x14ac:dyDescent="0.15">
      <c r="A158" s="4" t="s">
        <v>6</v>
      </c>
      <c r="B158" s="4" t="s">
        <v>279</v>
      </c>
      <c r="C158" s="4" t="s">
        <v>318</v>
      </c>
      <c r="D158" s="4" t="s">
        <v>319</v>
      </c>
      <c r="E158" s="7">
        <v>43419</v>
      </c>
      <c r="F158" s="7">
        <v>44135</v>
      </c>
      <c r="G158" s="5">
        <v>3124549.5</v>
      </c>
      <c r="H158" s="8">
        <v>6206</v>
      </c>
      <c r="I158" s="8">
        <f t="shared" si="4"/>
        <v>503.47236545278764</v>
      </c>
      <c r="J158" s="5">
        <f t="shared" si="5"/>
        <v>3124549.5</v>
      </c>
      <c r="K158" s="8">
        <v>6206</v>
      </c>
    </row>
    <row r="159" spans="1:11" x14ac:dyDescent="0.15">
      <c r="A159" s="4" t="s">
        <v>6</v>
      </c>
      <c r="B159" s="4" t="s">
        <v>279</v>
      </c>
      <c r="C159" s="4" t="s">
        <v>320</v>
      </c>
      <c r="D159" s="4" t="s">
        <v>321</v>
      </c>
      <c r="E159" s="7">
        <v>43398</v>
      </c>
      <c r="F159" s="7">
        <v>44135</v>
      </c>
      <c r="G159" s="5">
        <v>2825075.13</v>
      </c>
      <c r="H159" s="8">
        <v>6893</v>
      </c>
      <c r="I159" s="8">
        <f t="shared" si="4"/>
        <v>409.84696503699405</v>
      </c>
      <c r="J159" s="5">
        <f t="shared" si="5"/>
        <v>1839393.1790860293</v>
      </c>
      <c r="K159" s="8">
        <v>4488</v>
      </c>
    </row>
    <row r="160" spans="1:11" x14ac:dyDescent="0.15">
      <c r="A160" s="4" t="s">
        <v>1</v>
      </c>
      <c r="B160" s="4" t="s">
        <v>279</v>
      </c>
      <c r="C160" s="4" t="s">
        <v>322</v>
      </c>
      <c r="D160" s="4" t="s">
        <v>323</v>
      </c>
      <c r="E160" s="7">
        <v>43550</v>
      </c>
      <c r="F160" s="7">
        <v>43738</v>
      </c>
      <c r="G160" s="5">
        <v>782462.21</v>
      </c>
      <c r="H160" s="8">
        <v>1801</v>
      </c>
      <c r="I160" s="8">
        <f t="shared" si="4"/>
        <v>434.45986118822873</v>
      </c>
      <c r="J160" s="5">
        <f t="shared" si="5"/>
        <v>782462.21</v>
      </c>
      <c r="K160" s="8">
        <v>1801</v>
      </c>
    </row>
    <row r="161" spans="1:11" x14ac:dyDescent="0.15">
      <c r="A161" s="4" t="s">
        <v>6</v>
      </c>
      <c r="B161" s="4" t="s">
        <v>279</v>
      </c>
      <c r="C161" s="4" t="s">
        <v>324</v>
      </c>
      <c r="D161" s="4" t="s">
        <v>325</v>
      </c>
      <c r="E161" s="7">
        <v>43552</v>
      </c>
      <c r="F161" s="7">
        <v>44316</v>
      </c>
      <c r="G161" s="5">
        <v>2117642.77</v>
      </c>
      <c r="H161" s="8">
        <v>5032</v>
      </c>
      <c r="I161" s="8">
        <f t="shared" si="4"/>
        <v>420.83520866454688</v>
      </c>
      <c r="J161" s="5">
        <f t="shared" si="5"/>
        <v>2117642.77</v>
      </c>
      <c r="K161" s="8">
        <v>5032</v>
      </c>
    </row>
    <row r="162" spans="1:11" x14ac:dyDescent="0.15">
      <c r="A162" s="4" t="s">
        <v>6</v>
      </c>
      <c r="B162" s="4" t="s">
        <v>279</v>
      </c>
      <c r="C162" s="4" t="s">
        <v>326</v>
      </c>
      <c r="D162" s="4" t="s">
        <v>327</v>
      </c>
      <c r="E162" s="7">
        <v>43524</v>
      </c>
      <c r="F162" s="7">
        <v>44135</v>
      </c>
      <c r="G162" s="5">
        <v>3573579.04</v>
      </c>
      <c r="H162" s="8">
        <v>7716</v>
      </c>
      <c r="I162" s="8">
        <f t="shared" si="4"/>
        <v>463.13880767236913</v>
      </c>
      <c r="J162" s="5">
        <f t="shared" si="5"/>
        <v>3573579.04</v>
      </c>
      <c r="K162" s="8">
        <v>7716</v>
      </c>
    </row>
    <row r="163" spans="1:11" x14ac:dyDescent="0.15">
      <c r="A163" s="4" t="s">
        <v>20</v>
      </c>
      <c r="B163" s="4" t="s">
        <v>279</v>
      </c>
      <c r="C163" s="4" t="s">
        <v>328</v>
      </c>
      <c r="D163" s="4" t="s">
        <v>329</v>
      </c>
      <c r="E163" s="7">
        <v>43579</v>
      </c>
      <c r="F163" s="7">
        <v>44135</v>
      </c>
      <c r="G163" s="5">
        <v>1034136.65</v>
      </c>
      <c r="H163" s="8">
        <v>4239</v>
      </c>
      <c r="I163" s="8">
        <f t="shared" si="4"/>
        <v>243.95769049304081</v>
      </c>
      <c r="J163" s="5">
        <f t="shared" si="5"/>
        <v>1034136.65</v>
      </c>
      <c r="K163" s="8">
        <v>4239</v>
      </c>
    </row>
    <row r="164" spans="1:11" x14ac:dyDescent="0.15">
      <c r="A164" s="4" t="s">
        <v>20</v>
      </c>
      <c r="B164" s="4" t="s">
        <v>279</v>
      </c>
      <c r="C164" s="4" t="s">
        <v>330</v>
      </c>
      <c r="D164" s="4" t="s">
        <v>331</v>
      </c>
      <c r="E164" s="7">
        <v>43628</v>
      </c>
      <c r="F164" s="7">
        <v>44012</v>
      </c>
      <c r="G164" s="5">
        <v>226800</v>
      </c>
      <c r="H164" s="4">
        <v>336</v>
      </c>
      <c r="I164" s="8">
        <f t="shared" si="4"/>
        <v>675</v>
      </c>
      <c r="J164" s="5">
        <f t="shared" si="5"/>
        <v>226800</v>
      </c>
      <c r="K164" s="4">
        <v>336</v>
      </c>
    </row>
    <row r="165" spans="1:11" x14ac:dyDescent="0.15">
      <c r="A165" s="4" t="s">
        <v>15</v>
      </c>
      <c r="B165" s="4" t="s">
        <v>332</v>
      </c>
      <c r="C165" s="4" t="s">
        <v>333</v>
      </c>
      <c r="D165" s="4" t="s">
        <v>334</v>
      </c>
      <c r="E165" s="7">
        <v>43670</v>
      </c>
      <c r="F165" s="7">
        <v>44286</v>
      </c>
      <c r="G165" s="5">
        <v>404257</v>
      </c>
      <c r="H165" s="8">
        <v>1966</v>
      </c>
      <c r="I165" s="8">
        <f t="shared" si="4"/>
        <v>205.62410986775177</v>
      </c>
      <c r="J165" s="5">
        <f t="shared" si="5"/>
        <v>404257</v>
      </c>
      <c r="K165" s="8">
        <v>1966</v>
      </c>
    </row>
    <row r="166" spans="1:11" x14ac:dyDescent="0.15">
      <c r="A166" s="4" t="s">
        <v>6</v>
      </c>
      <c r="B166" s="4" t="s">
        <v>335</v>
      </c>
      <c r="C166" s="4" t="s">
        <v>336</v>
      </c>
      <c r="D166" s="4" t="s">
        <v>337</v>
      </c>
      <c r="E166" s="7">
        <v>43531</v>
      </c>
      <c r="F166" s="7">
        <v>43738</v>
      </c>
      <c r="G166" s="5">
        <v>66269.53</v>
      </c>
      <c r="H166" s="4">
        <v>222</v>
      </c>
      <c r="I166" s="8">
        <f t="shared" si="4"/>
        <v>298.51139639639638</v>
      </c>
      <c r="J166" s="5">
        <f t="shared" si="5"/>
        <v>66269.53</v>
      </c>
      <c r="K166" s="4">
        <v>222</v>
      </c>
    </row>
    <row r="167" spans="1:11" x14ac:dyDescent="0.15">
      <c r="A167" s="4" t="s">
        <v>6</v>
      </c>
      <c r="B167" s="4" t="s">
        <v>335</v>
      </c>
      <c r="C167" s="4" t="s">
        <v>338</v>
      </c>
      <c r="D167" s="4" t="s">
        <v>339</v>
      </c>
      <c r="E167" s="7">
        <v>43552</v>
      </c>
      <c r="F167" s="7">
        <v>43738</v>
      </c>
      <c r="G167" s="5">
        <v>104296.33</v>
      </c>
      <c r="H167" s="4">
        <v>424</v>
      </c>
      <c r="I167" s="8">
        <f t="shared" si="4"/>
        <v>245.9819103773585</v>
      </c>
      <c r="J167" s="5">
        <f t="shared" si="5"/>
        <v>104296.33</v>
      </c>
      <c r="K167" s="4">
        <v>424</v>
      </c>
    </row>
    <row r="168" spans="1:11" x14ac:dyDescent="0.15">
      <c r="A168" s="4" t="s">
        <v>6</v>
      </c>
      <c r="B168" s="4" t="s">
        <v>335</v>
      </c>
      <c r="C168" s="4" t="s">
        <v>340</v>
      </c>
      <c r="D168" s="4" t="s">
        <v>341</v>
      </c>
      <c r="E168" s="7">
        <v>43552</v>
      </c>
      <c r="F168" s="7">
        <v>43738</v>
      </c>
      <c r="G168" s="5">
        <v>59195.83</v>
      </c>
      <c r="H168" s="4">
        <v>207</v>
      </c>
      <c r="I168" s="8">
        <f t="shared" si="4"/>
        <v>285.97019323671498</v>
      </c>
      <c r="J168" s="5">
        <f t="shared" si="5"/>
        <v>59195.83</v>
      </c>
      <c r="K168" s="4">
        <v>207</v>
      </c>
    </row>
    <row r="169" spans="1:11" x14ac:dyDescent="0.15">
      <c r="A169" s="4" t="s">
        <v>6</v>
      </c>
      <c r="B169" s="4" t="s">
        <v>335</v>
      </c>
      <c r="C169" s="4" t="s">
        <v>342</v>
      </c>
      <c r="D169" s="4" t="s">
        <v>343</v>
      </c>
      <c r="E169" s="7">
        <v>43552</v>
      </c>
      <c r="F169" s="7">
        <v>43738</v>
      </c>
      <c r="G169" s="5">
        <v>17803.419999999998</v>
      </c>
      <c r="H169" s="4">
        <v>303</v>
      </c>
      <c r="I169" s="8">
        <f t="shared" si="4"/>
        <v>58.757161716171609</v>
      </c>
      <c r="J169" s="5">
        <f t="shared" si="5"/>
        <v>17803.419999999998</v>
      </c>
      <c r="K169" s="4">
        <v>303</v>
      </c>
    </row>
    <row r="170" spans="1:11" x14ac:dyDescent="0.15">
      <c r="A170" s="4" t="s">
        <v>1</v>
      </c>
      <c r="B170" s="4" t="s">
        <v>335</v>
      </c>
      <c r="C170" s="4" t="s">
        <v>344</v>
      </c>
      <c r="D170" s="4" t="s">
        <v>345</v>
      </c>
      <c r="E170" s="7">
        <v>43559</v>
      </c>
      <c r="F170" s="7">
        <v>43738</v>
      </c>
      <c r="G170" s="5">
        <v>81317.27</v>
      </c>
      <c r="H170" s="4">
        <v>261</v>
      </c>
      <c r="I170" s="8">
        <f t="shared" si="4"/>
        <v>311.56042145593869</v>
      </c>
      <c r="J170" s="5">
        <f t="shared" si="5"/>
        <v>81317.27</v>
      </c>
      <c r="K170" s="4">
        <v>261</v>
      </c>
    </row>
    <row r="171" spans="1:11" x14ac:dyDescent="0.15">
      <c r="A171" s="4" t="s">
        <v>1</v>
      </c>
      <c r="B171" s="4" t="s">
        <v>335</v>
      </c>
      <c r="C171" s="4" t="s">
        <v>346</v>
      </c>
      <c r="D171" s="4" t="s">
        <v>347</v>
      </c>
      <c r="E171" s="7">
        <v>43559</v>
      </c>
      <c r="F171" s="7">
        <v>43738</v>
      </c>
      <c r="G171" s="5">
        <v>8291.43</v>
      </c>
      <c r="H171" s="4">
        <v>68</v>
      </c>
      <c r="I171" s="8">
        <f t="shared" si="4"/>
        <v>121.93279411764706</v>
      </c>
      <c r="J171" s="5">
        <f t="shared" si="5"/>
        <v>8291.43</v>
      </c>
      <c r="K171" s="4">
        <v>68</v>
      </c>
    </row>
    <row r="172" spans="1:11" x14ac:dyDescent="0.15">
      <c r="A172" s="4" t="s">
        <v>6</v>
      </c>
      <c r="B172" s="4" t="s">
        <v>335</v>
      </c>
      <c r="C172" s="4" t="s">
        <v>348</v>
      </c>
      <c r="D172" s="4" t="s">
        <v>349</v>
      </c>
      <c r="E172" s="7">
        <v>43531</v>
      </c>
      <c r="F172" s="7">
        <v>43738</v>
      </c>
      <c r="G172" s="5">
        <v>38445.69</v>
      </c>
      <c r="H172" s="4">
        <v>180</v>
      </c>
      <c r="I172" s="8">
        <f t="shared" si="4"/>
        <v>213.58716666666669</v>
      </c>
      <c r="J172" s="5">
        <f t="shared" si="5"/>
        <v>38445.69</v>
      </c>
      <c r="K172" s="4">
        <v>180</v>
      </c>
    </row>
    <row r="173" spans="1:11" x14ac:dyDescent="0.15">
      <c r="A173" s="4" t="s">
        <v>15</v>
      </c>
      <c r="B173" s="4" t="s">
        <v>350</v>
      </c>
      <c r="C173" s="4" t="s">
        <v>16</v>
      </c>
      <c r="D173" s="4" t="s">
        <v>351</v>
      </c>
      <c r="E173" s="7">
        <v>43523</v>
      </c>
      <c r="F173" s="7">
        <v>43767</v>
      </c>
      <c r="G173" s="5">
        <v>13302.63</v>
      </c>
      <c r="H173" s="4">
        <v>75</v>
      </c>
      <c r="I173" s="8">
        <f t="shared" ref="I173:I216" si="6">G173/H173</f>
        <v>177.36839999999998</v>
      </c>
      <c r="J173" s="5">
        <f t="shared" ref="J173:J216" si="7">K173*I173</f>
        <v>13302.63</v>
      </c>
      <c r="K173" s="4">
        <v>75</v>
      </c>
    </row>
    <row r="174" spans="1:11" x14ac:dyDescent="0.15">
      <c r="A174" s="4" t="s">
        <v>15</v>
      </c>
      <c r="B174" s="4" t="s">
        <v>350</v>
      </c>
      <c r="C174" s="4" t="s">
        <v>16</v>
      </c>
      <c r="D174" s="4" t="s">
        <v>352</v>
      </c>
      <c r="E174" s="7">
        <v>43600</v>
      </c>
      <c r="F174" s="7">
        <v>43767</v>
      </c>
      <c r="G174" s="5">
        <v>0.01</v>
      </c>
      <c r="H174" s="4">
        <v>18</v>
      </c>
      <c r="I174" s="8">
        <f t="shared" si="6"/>
        <v>5.5555555555555556E-4</v>
      </c>
      <c r="J174" s="5">
        <f t="shared" si="7"/>
        <v>0.01</v>
      </c>
      <c r="K174" s="4">
        <v>18</v>
      </c>
    </row>
    <row r="175" spans="1:11" x14ac:dyDescent="0.15">
      <c r="A175" s="4" t="s">
        <v>15</v>
      </c>
      <c r="B175" s="4" t="s">
        <v>350</v>
      </c>
      <c r="C175" s="4" t="s">
        <v>23</v>
      </c>
      <c r="D175" s="4" t="s">
        <v>353</v>
      </c>
      <c r="E175" s="7">
        <v>43551</v>
      </c>
      <c r="F175" s="7">
        <v>43959</v>
      </c>
      <c r="G175" s="5">
        <v>1161.8499999999999</v>
      </c>
      <c r="H175" s="4">
        <v>68</v>
      </c>
      <c r="I175" s="8">
        <f t="shared" si="6"/>
        <v>17.086029411764706</v>
      </c>
      <c r="J175" s="5">
        <f t="shared" si="7"/>
        <v>1161.8499999999999</v>
      </c>
      <c r="K175" s="4">
        <v>68</v>
      </c>
    </row>
    <row r="176" spans="1:11" x14ac:dyDescent="0.15">
      <c r="A176" s="4" t="s">
        <v>15</v>
      </c>
      <c r="B176" s="4" t="s">
        <v>350</v>
      </c>
      <c r="C176" s="4" t="s">
        <v>23</v>
      </c>
      <c r="D176" s="4" t="s">
        <v>354</v>
      </c>
      <c r="E176" s="7">
        <v>43600</v>
      </c>
      <c r="F176" s="7">
        <v>43959</v>
      </c>
      <c r="G176" s="5">
        <v>0.01</v>
      </c>
      <c r="H176" s="4">
        <v>8</v>
      </c>
      <c r="I176" s="8">
        <f t="shared" si="6"/>
        <v>1.25E-3</v>
      </c>
      <c r="J176" s="5">
        <f t="shared" si="7"/>
        <v>0.01</v>
      </c>
      <c r="K176" s="4">
        <v>8</v>
      </c>
    </row>
    <row r="177" spans="1:11" x14ac:dyDescent="0.15">
      <c r="A177" s="4" t="s">
        <v>20</v>
      </c>
      <c r="B177" s="4" t="s">
        <v>355</v>
      </c>
      <c r="C177" s="4" t="s">
        <v>356</v>
      </c>
      <c r="D177" s="4" t="s">
        <v>357</v>
      </c>
      <c r="E177" s="7">
        <v>42823</v>
      </c>
      <c r="F177" s="7">
        <v>43769</v>
      </c>
      <c r="G177" s="5">
        <v>810484.98</v>
      </c>
      <c r="H177" s="8">
        <v>4688</v>
      </c>
      <c r="I177" s="8">
        <f t="shared" si="6"/>
        <v>172.88502133105803</v>
      </c>
      <c r="J177" s="5">
        <f t="shared" si="7"/>
        <v>314304.9687798635</v>
      </c>
      <c r="K177" s="8">
        <v>1818</v>
      </c>
    </row>
    <row r="178" spans="1:11" x14ac:dyDescent="0.15">
      <c r="A178" s="4" t="s">
        <v>20</v>
      </c>
      <c r="B178" s="4" t="s">
        <v>355</v>
      </c>
      <c r="C178" s="4" t="s">
        <v>358</v>
      </c>
      <c r="D178" s="4" t="s">
        <v>359</v>
      </c>
      <c r="E178" s="7">
        <v>43306</v>
      </c>
      <c r="F178" s="7">
        <v>44500</v>
      </c>
      <c r="G178" s="5">
        <v>1062225.6599999999</v>
      </c>
      <c r="H178" s="8">
        <v>4543</v>
      </c>
      <c r="I178" s="8">
        <f t="shared" si="6"/>
        <v>233.81590578912611</v>
      </c>
      <c r="J178" s="5">
        <f t="shared" si="7"/>
        <v>608856.61867488443</v>
      </c>
      <c r="K178" s="8">
        <v>2604</v>
      </c>
    </row>
    <row r="179" spans="1:11" x14ac:dyDescent="0.15">
      <c r="A179" s="4" t="s">
        <v>6</v>
      </c>
      <c r="B179" s="4" t="s">
        <v>360</v>
      </c>
      <c r="C179" s="4" t="s">
        <v>361</v>
      </c>
      <c r="D179" s="4" t="s">
        <v>362</v>
      </c>
      <c r="E179" s="7">
        <v>43524</v>
      </c>
      <c r="F179" s="7">
        <v>43738</v>
      </c>
      <c r="G179" s="5">
        <v>14320.05</v>
      </c>
      <c r="H179" s="4">
        <v>75</v>
      </c>
      <c r="I179" s="8">
        <f t="shared" si="6"/>
        <v>190.934</v>
      </c>
      <c r="J179" s="5">
        <f t="shared" si="7"/>
        <v>14320.05</v>
      </c>
      <c r="K179" s="4">
        <v>75</v>
      </c>
    </row>
    <row r="180" spans="1:11" x14ac:dyDescent="0.15">
      <c r="A180" s="4" t="s">
        <v>6</v>
      </c>
      <c r="B180" s="4" t="s">
        <v>360</v>
      </c>
      <c r="C180" s="4" t="s">
        <v>363</v>
      </c>
      <c r="D180" s="4" t="s">
        <v>364</v>
      </c>
      <c r="E180" s="7">
        <v>43524</v>
      </c>
      <c r="F180" s="7">
        <v>43738</v>
      </c>
      <c r="G180" s="5">
        <v>6907.45</v>
      </c>
      <c r="H180" s="4">
        <v>55</v>
      </c>
      <c r="I180" s="8">
        <f t="shared" si="6"/>
        <v>125.59</v>
      </c>
      <c r="J180" s="5">
        <f t="shared" si="7"/>
        <v>6907.45</v>
      </c>
      <c r="K180" s="4">
        <v>55</v>
      </c>
    </row>
    <row r="181" spans="1:11" x14ac:dyDescent="0.15">
      <c r="A181" s="4" t="s">
        <v>20</v>
      </c>
      <c r="B181" s="4" t="s">
        <v>365</v>
      </c>
      <c r="C181" s="4" t="s">
        <v>366</v>
      </c>
      <c r="D181" s="4" t="s">
        <v>367</v>
      </c>
      <c r="E181" s="7">
        <v>43551</v>
      </c>
      <c r="F181" s="7">
        <v>43769</v>
      </c>
      <c r="G181" s="5">
        <v>66350.009999999995</v>
      </c>
      <c r="H181" s="4">
        <v>103</v>
      </c>
      <c r="I181" s="8">
        <f t="shared" si="6"/>
        <v>644.17485436893196</v>
      </c>
      <c r="J181" s="5">
        <f t="shared" si="7"/>
        <v>66350.009999999995</v>
      </c>
      <c r="K181" s="4">
        <v>103</v>
      </c>
    </row>
    <row r="182" spans="1:11" x14ac:dyDescent="0.15">
      <c r="A182" s="4" t="s">
        <v>20</v>
      </c>
      <c r="B182" s="4" t="s">
        <v>365</v>
      </c>
      <c r="C182" s="4" t="s">
        <v>368</v>
      </c>
      <c r="D182" s="4" t="s">
        <v>369</v>
      </c>
      <c r="E182" s="7">
        <v>43628</v>
      </c>
      <c r="F182" s="7">
        <v>44012</v>
      </c>
      <c r="G182" s="5">
        <v>182120</v>
      </c>
      <c r="H182" s="4">
        <v>314</v>
      </c>
      <c r="I182" s="8">
        <f t="shared" si="6"/>
        <v>580</v>
      </c>
      <c r="J182" s="5">
        <f t="shared" si="7"/>
        <v>182120</v>
      </c>
      <c r="K182" s="4">
        <v>314</v>
      </c>
    </row>
    <row r="183" spans="1:11" x14ac:dyDescent="0.15">
      <c r="A183" s="4" t="s">
        <v>20</v>
      </c>
      <c r="B183" s="4" t="s">
        <v>365</v>
      </c>
      <c r="C183" s="4" t="s">
        <v>370</v>
      </c>
      <c r="D183" s="4" t="s">
        <v>371</v>
      </c>
      <c r="E183" s="7">
        <v>43628</v>
      </c>
      <c r="F183" s="7">
        <v>44012</v>
      </c>
      <c r="G183" s="5">
        <v>42900</v>
      </c>
      <c r="H183" s="4">
        <v>141</v>
      </c>
      <c r="I183" s="8">
        <f t="shared" si="6"/>
        <v>304.25531914893617</v>
      </c>
      <c r="J183" s="5">
        <f t="shared" si="7"/>
        <v>42900</v>
      </c>
      <c r="K183" s="4">
        <v>141</v>
      </c>
    </row>
    <row r="184" spans="1:11" x14ac:dyDescent="0.15">
      <c r="A184" s="4" t="s">
        <v>20</v>
      </c>
      <c r="B184" s="4" t="s">
        <v>365</v>
      </c>
      <c r="C184" s="4" t="s">
        <v>372</v>
      </c>
      <c r="D184" s="4" t="s">
        <v>373</v>
      </c>
      <c r="E184" s="7">
        <v>43591</v>
      </c>
      <c r="F184" s="7">
        <v>43738</v>
      </c>
      <c r="G184" s="5">
        <v>14200</v>
      </c>
      <c r="H184" s="4">
        <v>65</v>
      </c>
      <c r="I184" s="8">
        <f t="shared" si="6"/>
        <v>218.46153846153845</v>
      </c>
      <c r="J184" s="5">
        <f t="shared" si="7"/>
        <v>5898.4615384615381</v>
      </c>
      <c r="K184" s="4">
        <v>27</v>
      </c>
    </row>
    <row r="185" spans="1:11" x14ac:dyDescent="0.15">
      <c r="A185" s="4" t="s">
        <v>20</v>
      </c>
      <c r="B185" s="4" t="s">
        <v>374</v>
      </c>
      <c r="C185" s="4" t="s">
        <v>375</v>
      </c>
      <c r="D185" s="4" t="s">
        <v>376</v>
      </c>
      <c r="E185" s="7">
        <v>43628</v>
      </c>
      <c r="F185" s="7">
        <v>44012</v>
      </c>
      <c r="G185" s="5">
        <v>352005</v>
      </c>
      <c r="H185" s="4">
        <v>757</v>
      </c>
      <c r="I185" s="8">
        <f t="shared" si="6"/>
        <v>465</v>
      </c>
      <c r="J185" s="5">
        <f t="shared" si="7"/>
        <v>352005</v>
      </c>
      <c r="K185" s="4">
        <v>757</v>
      </c>
    </row>
    <row r="186" spans="1:11" x14ac:dyDescent="0.15">
      <c r="A186" s="4" t="s">
        <v>6</v>
      </c>
      <c r="B186" s="4" t="s">
        <v>377</v>
      </c>
      <c r="C186" s="4" t="s">
        <v>378</v>
      </c>
      <c r="D186" s="4" t="s">
        <v>379</v>
      </c>
      <c r="E186" s="7">
        <v>43524</v>
      </c>
      <c r="F186" s="7">
        <v>43738</v>
      </c>
      <c r="G186" s="5">
        <v>176472.31</v>
      </c>
      <c r="H186" s="4">
        <v>435</v>
      </c>
      <c r="I186" s="8">
        <f t="shared" si="6"/>
        <v>405.68347126436782</v>
      </c>
      <c r="J186" s="5">
        <f t="shared" si="7"/>
        <v>176472.31</v>
      </c>
      <c r="K186" s="4">
        <v>435</v>
      </c>
    </row>
    <row r="187" spans="1:11" x14ac:dyDescent="0.15">
      <c r="A187" s="4" t="s">
        <v>6</v>
      </c>
      <c r="B187" s="4" t="s">
        <v>377</v>
      </c>
      <c r="C187" s="4" t="s">
        <v>380</v>
      </c>
      <c r="D187" s="4" t="s">
        <v>381</v>
      </c>
      <c r="E187" s="7">
        <v>43552</v>
      </c>
      <c r="F187" s="7">
        <v>43738</v>
      </c>
      <c r="G187" s="5">
        <v>323939.44</v>
      </c>
      <c r="H187" s="8">
        <v>1121</v>
      </c>
      <c r="I187" s="8">
        <f t="shared" si="6"/>
        <v>288.97363068688674</v>
      </c>
      <c r="J187" s="5">
        <f t="shared" si="7"/>
        <v>323939.44</v>
      </c>
      <c r="K187" s="8">
        <v>1121</v>
      </c>
    </row>
    <row r="188" spans="1:11" x14ac:dyDescent="0.15">
      <c r="A188" s="4" t="s">
        <v>6</v>
      </c>
      <c r="B188" s="4" t="s">
        <v>377</v>
      </c>
      <c r="C188" s="4" t="s">
        <v>382</v>
      </c>
      <c r="D188" s="4" t="s">
        <v>383</v>
      </c>
      <c r="E188" s="7">
        <v>43524</v>
      </c>
      <c r="F188" s="7">
        <v>43738</v>
      </c>
      <c r="G188" s="5">
        <v>724091.67</v>
      </c>
      <c r="H188" s="8">
        <v>1173</v>
      </c>
      <c r="I188" s="8">
        <f t="shared" si="6"/>
        <v>617.29895140664962</v>
      </c>
      <c r="J188" s="5">
        <f t="shared" si="7"/>
        <v>724091.67</v>
      </c>
      <c r="K188" s="8">
        <v>1173</v>
      </c>
    </row>
    <row r="189" spans="1:11" x14ac:dyDescent="0.15">
      <c r="A189" s="4" t="s">
        <v>6</v>
      </c>
      <c r="B189" s="4" t="s">
        <v>377</v>
      </c>
      <c r="C189" s="4" t="s">
        <v>384</v>
      </c>
      <c r="D189" s="4" t="s">
        <v>385</v>
      </c>
      <c r="E189" s="7">
        <v>43524</v>
      </c>
      <c r="F189" s="7">
        <v>43738</v>
      </c>
      <c r="G189" s="5">
        <v>17535.38</v>
      </c>
      <c r="H189" s="4">
        <v>92</v>
      </c>
      <c r="I189" s="8">
        <f t="shared" si="6"/>
        <v>190.60195652173914</v>
      </c>
      <c r="J189" s="5">
        <f t="shared" si="7"/>
        <v>17535.38</v>
      </c>
      <c r="K189" s="4">
        <v>92</v>
      </c>
    </row>
    <row r="190" spans="1:11" x14ac:dyDescent="0.15">
      <c r="A190" s="4" t="s">
        <v>20</v>
      </c>
      <c r="B190" s="4" t="s">
        <v>377</v>
      </c>
      <c r="C190" s="4" t="s">
        <v>386</v>
      </c>
      <c r="D190" s="4" t="s">
        <v>387</v>
      </c>
      <c r="E190" s="7">
        <v>43628</v>
      </c>
      <c r="F190" s="7">
        <v>44012</v>
      </c>
      <c r="G190" s="5">
        <v>996030</v>
      </c>
      <c r="H190" s="8">
        <v>1581</v>
      </c>
      <c r="I190" s="8">
        <f t="shared" si="6"/>
        <v>630</v>
      </c>
      <c r="J190" s="5">
        <f t="shared" si="7"/>
        <v>996030</v>
      </c>
      <c r="K190" s="8">
        <v>1581</v>
      </c>
    </row>
    <row r="191" spans="1:11" x14ac:dyDescent="0.15">
      <c r="A191" s="4" t="s">
        <v>1</v>
      </c>
      <c r="B191" s="4" t="s">
        <v>388</v>
      </c>
      <c r="C191" s="4" t="s">
        <v>389</v>
      </c>
      <c r="D191" s="4" t="s">
        <v>390</v>
      </c>
      <c r="E191" s="7">
        <v>43550</v>
      </c>
      <c r="F191" s="7">
        <v>43738</v>
      </c>
      <c r="G191" s="5">
        <v>430672.7</v>
      </c>
      <c r="H191" s="8">
        <v>1231</v>
      </c>
      <c r="I191" s="8">
        <f t="shared" si="6"/>
        <v>349.85597075548338</v>
      </c>
      <c r="J191" s="5">
        <f t="shared" si="7"/>
        <v>430672.70000000007</v>
      </c>
      <c r="K191" s="8">
        <v>1231</v>
      </c>
    </row>
    <row r="192" spans="1:11" x14ac:dyDescent="0.15">
      <c r="A192" s="4" t="s">
        <v>20</v>
      </c>
      <c r="B192" s="4" t="s">
        <v>388</v>
      </c>
      <c r="C192" s="4" t="s">
        <v>391</v>
      </c>
      <c r="D192" s="4" t="s">
        <v>392</v>
      </c>
      <c r="E192" s="7">
        <v>43551</v>
      </c>
      <c r="F192" s="7">
        <v>43769</v>
      </c>
      <c r="G192" s="5">
        <v>120540</v>
      </c>
      <c r="H192" s="4">
        <v>196</v>
      </c>
      <c r="I192" s="8">
        <f t="shared" si="6"/>
        <v>615</v>
      </c>
      <c r="J192" s="5">
        <f t="shared" si="7"/>
        <v>120540</v>
      </c>
      <c r="K192" s="4">
        <v>196</v>
      </c>
    </row>
    <row r="193" spans="1:11" x14ac:dyDescent="0.15">
      <c r="A193" s="4" t="s">
        <v>20</v>
      </c>
      <c r="B193" s="4" t="s">
        <v>393</v>
      </c>
      <c r="C193" s="4" t="s">
        <v>394</v>
      </c>
      <c r="D193" s="4" t="s">
        <v>395</v>
      </c>
      <c r="E193" s="7">
        <v>43419</v>
      </c>
      <c r="F193" s="7">
        <v>44135</v>
      </c>
      <c r="G193" s="5">
        <v>963044</v>
      </c>
      <c r="H193" s="8">
        <v>6106</v>
      </c>
      <c r="I193" s="8">
        <f t="shared" si="6"/>
        <v>157.72093023255815</v>
      </c>
      <c r="J193" s="5">
        <f t="shared" si="7"/>
        <v>575681.39534883725</v>
      </c>
      <c r="K193" s="8">
        <v>3650</v>
      </c>
    </row>
    <row r="194" spans="1:11" x14ac:dyDescent="0.15">
      <c r="A194" s="4" t="s">
        <v>15</v>
      </c>
      <c r="B194" s="4" t="s">
        <v>396</v>
      </c>
      <c r="C194" s="4" t="s">
        <v>397</v>
      </c>
      <c r="D194" s="4" t="s">
        <v>398</v>
      </c>
      <c r="E194" s="7">
        <v>42641</v>
      </c>
      <c r="F194" s="7">
        <v>43921</v>
      </c>
      <c r="G194" s="5">
        <v>403086</v>
      </c>
      <c r="H194" s="8">
        <v>3617</v>
      </c>
      <c r="I194" s="8">
        <f t="shared" si="6"/>
        <v>111.44207907105336</v>
      </c>
      <c r="J194" s="5">
        <f t="shared" si="7"/>
        <v>46248.462814487146</v>
      </c>
      <c r="K194" s="4">
        <v>415</v>
      </c>
    </row>
    <row r="195" spans="1:11" x14ac:dyDescent="0.15">
      <c r="A195" s="4" t="s">
        <v>20</v>
      </c>
      <c r="B195" s="4" t="s">
        <v>396</v>
      </c>
      <c r="C195" s="4" t="s">
        <v>399</v>
      </c>
      <c r="D195" s="4" t="s">
        <v>400</v>
      </c>
      <c r="E195" s="7">
        <v>42760</v>
      </c>
      <c r="F195" s="7">
        <v>43830</v>
      </c>
      <c r="G195" s="5">
        <v>723001.01</v>
      </c>
      <c r="H195" s="8">
        <v>3946</v>
      </c>
      <c r="I195" s="8">
        <f t="shared" si="6"/>
        <v>183.22377344145971</v>
      </c>
      <c r="J195" s="5">
        <f t="shared" si="7"/>
        <v>180841.86438672073</v>
      </c>
      <c r="K195" s="4">
        <v>987</v>
      </c>
    </row>
    <row r="196" spans="1:11" x14ac:dyDescent="0.15">
      <c r="A196" s="4" t="s">
        <v>15</v>
      </c>
      <c r="B196" s="4" t="s">
        <v>396</v>
      </c>
      <c r="C196" s="4" t="s">
        <v>401</v>
      </c>
      <c r="D196" s="4" t="s">
        <v>402</v>
      </c>
      <c r="E196" s="7">
        <v>43614</v>
      </c>
      <c r="F196" s="7">
        <v>44286</v>
      </c>
      <c r="G196" s="5">
        <v>425532</v>
      </c>
      <c r="H196" s="8">
        <v>1715</v>
      </c>
      <c r="I196" s="8">
        <f t="shared" si="6"/>
        <v>248.12361516034986</v>
      </c>
      <c r="J196" s="5">
        <f t="shared" si="7"/>
        <v>425532</v>
      </c>
      <c r="K196" s="8">
        <v>1715</v>
      </c>
    </row>
    <row r="197" spans="1:11" x14ac:dyDescent="0.15">
      <c r="A197" s="4" t="s">
        <v>1</v>
      </c>
      <c r="B197" s="4" t="s">
        <v>396</v>
      </c>
      <c r="C197" s="4" t="s">
        <v>403</v>
      </c>
      <c r="D197" s="4" t="s">
        <v>404</v>
      </c>
      <c r="E197" s="7">
        <v>42878</v>
      </c>
      <c r="F197" s="7">
        <v>43769</v>
      </c>
      <c r="G197" s="5">
        <v>2292115</v>
      </c>
      <c r="H197" s="8">
        <v>7267</v>
      </c>
      <c r="I197" s="8">
        <f t="shared" si="6"/>
        <v>315.41420118343194</v>
      </c>
      <c r="J197" s="5">
        <f t="shared" si="7"/>
        <v>315.41420118343194</v>
      </c>
      <c r="K197" s="4">
        <v>1</v>
      </c>
    </row>
    <row r="198" spans="1:11" x14ac:dyDescent="0.15">
      <c r="A198" s="4" t="s">
        <v>15</v>
      </c>
      <c r="B198" s="4" t="s">
        <v>396</v>
      </c>
      <c r="C198" s="4" t="s">
        <v>405</v>
      </c>
      <c r="D198" s="4" t="s">
        <v>406</v>
      </c>
      <c r="E198" s="7">
        <v>43215</v>
      </c>
      <c r="F198" s="7">
        <v>43921</v>
      </c>
      <c r="G198" s="5">
        <v>3428794</v>
      </c>
      <c r="H198" s="8">
        <v>6500</v>
      </c>
      <c r="I198" s="8">
        <f t="shared" si="6"/>
        <v>527.50676923076924</v>
      </c>
      <c r="J198" s="5">
        <f t="shared" si="7"/>
        <v>2741980.1864615385</v>
      </c>
      <c r="K198" s="8">
        <v>5198</v>
      </c>
    </row>
    <row r="199" spans="1:11" x14ac:dyDescent="0.15">
      <c r="A199" s="4" t="s">
        <v>15</v>
      </c>
      <c r="B199" s="4" t="s">
        <v>396</v>
      </c>
      <c r="C199" s="4" t="s">
        <v>407</v>
      </c>
      <c r="D199" s="4" t="s">
        <v>408</v>
      </c>
      <c r="E199" s="7">
        <v>42900</v>
      </c>
      <c r="F199" s="7">
        <v>43921</v>
      </c>
      <c r="G199" s="5">
        <v>786150.93</v>
      </c>
      <c r="H199" s="8">
        <v>4046</v>
      </c>
      <c r="I199" s="8">
        <f t="shared" si="6"/>
        <v>194.30324518042514</v>
      </c>
      <c r="J199" s="5">
        <f t="shared" si="7"/>
        <v>323514.90322540788</v>
      </c>
      <c r="K199" s="8">
        <v>1665</v>
      </c>
    </row>
    <row r="200" spans="1:11" x14ac:dyDescent="0.15">
      <c r="A200" s="4" t="s">
        <v>15</v>
      </c>
      <c r="B200" s="4" t="s">
        <v>396</v>
      </c>
      <c r="C200" s="4" t="s">
        <v>409</v>
      </c>
      <c r="D200" s="4" t="s">
        <v>410</v>
      </c>
      <c r="E200" s="7">
        <v>42900</v>
      </c>
      <c r="F200" s="7">
        <v>43921</v>
      </c>
      <c r="G200" s="5">
        <v>1384463.77</v>
      </c>
      <c r="H200" s="8">
        <v>4432</v>
      </c>
      <c r="I200" s="8">
        <f t="shared" si="6"/>
        <v>312.37900947653429</v>
      </c>
      <c r="J200" s="5">
        <f t="shared" si="7"/>
        <v>1270757.8105505416</v>
      </c>
      <c r="K200" s="8">
        <v>4068</v>
      </c>
    </row>
    <row r="201" spans="1:11" x14ac:dyDescent="0.15">
      <c r="A201" s="4" t="s">
        <v>15</v>
      </c>
      <c r="B201" s="4" t="s">
        <v>396</v>
      </c>
      <c r="C201" s="4" t="s">
        <v>411</v>
      </c>
      <c r="D201" s="4" t="s">
        <v>412</v>
      </c>
      <c r="E201" s="7">
        <v>43418</v>
      </c>
      <c r="F201" s="7">
        <v>43921</v>
      </c>
      <c r="G201" s="5">
        <v>1927890.01</v>
      </c>
      <c r="H201" s="8">
        <v>4312</v>
      </c>
      <c r="I201" s="8">
        <f t="shared" si="6"/>
        <v>447.09879638218922</v>
      </c>
      <c r="J201" s="5">
        <f t="shared" si="7"/>
        <v>866030.36859230057</v>
      </c>
      <c r="K201" s="8">
        <v>1937</v>
      </c>
    </row>
    <row r="202" spans="1:11" x14ac:dyDescent="0.15">
      <c r="A202" s="4" t="s">
        <v>20</v>
      </c>
      <c r="B202" s="4" t="s">
        <v>396</v>
      </c>
      <c r="C202" s="4" t="s">
        <v>413</v>
      </c>
      <c r="D202" s="4" t="s">
        <v>414</v>
      </c>
      <c r="E202" s="7">
        <v>42760</v>
      </c>
      <c r="F202" s="7">
        <v>43769</v>
      </c>
      <c r="G202" s="5">
        <v>556201.28</v>
      </c>
      <c r="H202" s="8">
        <v>7019</v>
      </c>
      <c r="I202" s="8">
        <f t="shared" si="6"/>
        <v>79.242239635275681</v>
      </c>
      <c r="J202" s="5">
        <f t="shared" si="7"/>
        <v>39700.362057273116</v>
      </c>
      <c r="K202" s="4">
        <v>501</v>
      </c>
    </row>
    <row r="203" spans="1:11" x14ac:dyDescent="0.15">
      <c r="A203" s="4" t="s">
        <v>15</v>
      </c>
      <c r="B203" s="4" t="s">
        <v>396</v>
      </c>
      <c r="C203" s="4" t="s">
        <v>415</v>
      </c>
      <c r="D203" s="4" t="s">
        <v>416</v>
      </c>
      <c r="E203" s="7">
        <v>42879</v>
      </c>
      <c r="F203" s="7">
        <v>43921</v>
      </c>
      <c r="G203" s="5">
        <v>2168922</v>
      </c>
      <c r="H203" s="8">
        <v>4535</v>
      </c>
      <c r="I203" s="8">
        <f t="shared" si="6"/>
        <v>478.26284454244762</v>
      </c>
      <c r="J203" s="5">
        <f t="shared" si="7"/>
        <v>210913.9144432194</v>
      </c>
      <c r="K203" s="4">
        <v>441</v>
      </c>
    </row>
    <row r="204" spans="1:11" x14ac:dyDescent="0.15">
      <c r="A204" s="4" t="s">
        <v>20</v>
      </c>
      <c r="B204" s="4" t="s">
        <v>396</v>
      </c>
      <c r="C204" s="4" t="s">
        <v>417</v>
      </c>
      <c r="D204" s="4" t="s">
        <v>418</v>
      </c>
      <c r="E204" s="7">
        <v>42760</v>
      </c>
      <c r="F204" s="7">
        <v>43769</v>
      </c>
      <c r="G204" s="5">
        <v>1021391</v>
      </c>
      <c r="H204" s="8">
        <v>4507</v>
      </c>
      <c r="I204" s="8">
        <f t="shared" si="6"/>
        <v>226.62325271799423</v>
      </c>
      <c r="J204" s="5">
        <f t="shared" si="7"/>
        <v>226170.00621255825</v>
      </c>
      <c r="K204" s="4">
        <v>998</v>
      </c>
    </row>
    <row r="205" spans="1:11" x14ac:dyDescent="0.15">
      <c r="A205" s="4" t="s">
        <v>1</v>
      </c>
      <c r="B205" s="4" t="s">
        <v>396</v>
      </c>
      <c r="C205" s="4" t="s">
        <v>419</v>
      </c>
      <c r="D205" s="4" t="s">
        <v>420</v>
      </c>
      <c r="E205" s="7">
        <v>43445</v>
      </c>
      <c r="F205" s="7">
        <v>44135</v>
      </c>
      <c r="G205" s="5">
        <v>3920056</v>
      </c>
      <c r="H205" s="8">
        <v>9120</v>
      </c>
      <c r="I205" s="8">
        <f t="shared" si="6"/>
        <v>429.83070175438598</v>
      </c>
      <c r="J205" s="5">
        <f t="shared" si="7"/>
        <v>3920056</v>
      </c>
      <c r="K205" s="8">
        <v>9120</v>
      </c>
    </row>
    <row r="206" spans="1:11" x14ac:dyDescent="0.15">
      <c r="A206" s="4" t="s">
        <v>6</v>
      </c>
      <c r="B206" s="4" t="s">
        <v>396</v>
      </c>
      <c r="C206" s="4" t="s">
        <v>421</v>
      </c>
      <c r="D206" s="4" t="s">
        <v>422</v>
      </c>
      <c r="E206" s="7">
        <v>42978</v>
      </c>
      <c r="F206" s="7">
        <v>43769</v>
      </c>
      <c r="G206" s="5">
        <v>1008959</v>
      </c>
      <c r="H206" s="8">
        <v>3756</v>
      </c>
      <c r="I206" s="8">
        <f t="shared" si="6"/>
        <v>268.62593184238551</v>
      </c>
      <c r="J206" s="5">
        <f t="shared" si="7"/>
        <v>1008959</v>
      </c>
      <c r="K206" s="8">
        <v>3756</v>
      </c>
    </row>
    <row r="207" spans="1:11" x14ac:dyDescent="0.15">
      <c r="A207" s="4" t="s">
        <v>20</v>
      </c>
      <c r="B207" s="4" t="s">
        <v>396</v>
      </c>
      <c r="C207" s="4" t="s">
        <v>423</v>
      </c>
      <c r="D207" s="4" t="s">
        <v>424</v>
      </c>
      <c r="E207" s="7">
        <v>43033</v>
      </c>
      <c r="F207" s="7">
        <v>44119</v>
      </c>
      <c r="G207" s="5">
        <v>1854023.47</v>
      </c>
      <c r="H207" s="8">
        <v>5444</v>
      </c>
      <c r="I207" s="8">
        <f t="shared" si="6"/>
        <v>340.56272409992653</v>
      </c>
      <c r="J207" s="5">
        <f t="shared" si="7"/>
        <v>586789.57362417341</v>
      </c>
      <c r="K207" s="8">
        <v>1723</v>
      </c>
    </row>
    <row r="208" spans="1:11" x14ac:dyDescent="0.15">
      <c r="A208" s="4" t="s">
        <v>1</v>
      </c>
      <c r="B208" s="4" t="s">
        <v>396</v>
      </c>
      <c r="C208" s="4" t="s">
        <v>425</v>
      </c>
      <c r="D208" s="4" t="s">
        <v>426</v>
      </c>
      <c r="E208" s="7">
        <v>43249</v>
      </c>
      <c r="F208" s="7">
        <v>43769</v>
      </c>
      <c r="G208" s="5">
        <v>3033359.87</v>
      </c>
      <c r="H208" s="8">
        <v>5102</v>
      </c>
      <c r="I208" s="8">
        <f t="shared" si="6"/>
        <v>594.54329086632697</v>
      </c>
      <c r="J208" s="5">
        <f t="shared" si="7"/>
        <v>1117741.3868286947</v>
      </c>
      <c r="K208" s="8">
        <v>1880</v>
      </c>
    </row>
    <row r="209" spans="1:11" x14ac:dyDescent="0.15">
      <c r="A209" s="4" t="s">
        <v>1</v>
      </c>
      <c r="B209" s="4" t="s">
        <v>396</v>
      </c>
      <c r="C209" s="4" t="s">
        <v>427</v>
      </c>
      <c r="D209" s="4" t="s">
        <v>428</v>
      </c>
      <c r="E209" s="7">
        <v>43081</v>
      </c>
      <c r="F209" s="7">
        <v>44135</v>
      </c>
      <c r="G209" s="5">
        <v>6122106.9900000002</v>
      </c>
      <c r="H209" s="8">
        <v>10264</v>
      </c>
      <c r="I209" s="8">
        <f t="shared" si="6"/>
        <v>596.46404812938431</v>
      </c>
      <c r="J209" s="5">
        <f t="shared" si="7"/>
        <v>4645858.4708797745</v>
      </c>
      <c r="K209" s="8">
        <v>7789</v>
      </c>
    </row>
    <row r="210" spans="1:11" x14ac:dyDescent="0.15">
      <c r="A210" s="4" t="s">
        <v>15</v>
      </c>
      <c r="B210" s="4" t="s">
        <v>396</v>
      </c>
      <c r="C210" s="4" t="s">
        <v>429</v>
      </c>
      <c r="D210" s="4" t="s">
        <v>430</v>
      </c>
      <c r="E210" s="7">
        <v>43215</v>
      </c>
      <c r="F210" s="7">
        <v>43921</v>
      </c>
      <c r="G210" s="5">
        <v>2611256</v>
      </c>
      <c r="H210" s="8">
        <v>4806</v>
      </c>
      <c r="I210" s="8">
        <f t="shared" si="6"/>
        <v>543.3325010403662</v>
      </c>
      <c r="J210" s="5">
        <f t="shared" si="7"/>
        <v>2120083.4190595089</v>
      </c>
      <c r="K210" s="8">
        <v>3902</v>
      </c>
    </row>
    <row r="211" spans="1:11" x14ac:dyDescent="0.15">
      <c r="A211" s="4" t="s">
        <v>15</v>
      </c>
      <c r="B211" s="4" t="s">
        <v>396</v>
      </c>
      <c r="C211" s="4" t="s">
        <v>431</v>
      </c>
      <c r="D211" s="4" t="s">
        <v>432</v>
      </c>
      <c r="E211" s="7">
        <v>43054</v>
      </c>
      <c r="F211" s="7">
        <v>44286</v>
      </c>
      <c r="G211" s="5">
        <v>2476906</v>
      </c>
      <c r="H211" s="8">
        <v>5048</v>
      </c>
      <c r="I211" s="8">
        <f t="shared" si="6"/>
        <v>490.67076069730587</v>
      </c>
      <c r="J211" s="5">
        <f t="shared" si="7"/>
        <v>758086.32527733757</v>
      </c>
      <c r="K211" s="8">
        <v>1545</v>
      </c>
    </row>
    <row r="212" spans="1:11" x14ac:dyDescent="0.15">
      <c r="A212" s="4" t="s">
        <v>15</v>
      </c>
      <c r="B212" s="4" t="s">
        <v>396</v>
      </c>
      <c r="C212" s="4" t="s">
        <v>433</v>
      </c>
      <c r="D212" s="4" t="s">
        <v>434</v>
      </c>
      <c r="E212" s="7">
        <v>43187</v>
      </c>
      <c r="F212" s="7">
        <v>43921</v>
      </c>
      <c r="G212" s="5">
        <v>3666205</v>
      </c>
      <c r="H212" s="8">
        <v>6634</v>
      </c>
      <c r="I212" s="8">
        <f t="shared" si="6"/>
        <v>552.63867952969554</v>
      </c>
      <c r="J212" s="5">
        <f t="shared" si="7"/>
        <v>2387951.7342478144</v>
      </c>
      <c r="K212" s="8">
        <v>4321</v>
      </c>
    </row>
    <row r="213" spans="1:11" x14ac:dyDescent="0.15">
      <c r="A213" s="4" t="s">
        <v>20</v>
      </c>
      <c r="B213" s="4" t="s">
        <v>396</v>
      </c>
      <c r="C213" s="4" t="s">
        <v>435</v>
      </c>
      <c r="D213" s="4" t="s">
        <v>436</v>
      </c>
      <c r="E213" s="7">
        <v>43054</v>
      </c>
      <c r="F213" s="7">
        <v>43753</v>
      </c>
      <c r="G213" s="5">
        <v>1300966.99</v>
      </c>
      <c r="H213" s="8">
        <v>3257</v>
      </c>
      <c r="I213" s="8">
        <f t="shared" si="6"/>
        <v>399.43720908811792</v>
      </c>
      <c r="J213" s="5">
        <f t="shared" si="7"/>
        <v>931487.57159349101</v>
      </c>
      <c r="K213" s="8">
        <v>2332</v>
      </c>
    </row>
    <row r="214" spans="1:11" x14ac:dyDescent="0.15">
      <c r="A214" s="4" t="s">
        <v>6</v>
      </c>
      <c r="B214" s="4" t="s">
        <v>396</v>
      </c>
      <c r="C214" s="4" t="s">
        <v>437</v>
      </c>
      <c r="D214" s="4" t="s">
        <v>438</v>
      </c>
      <c r="E214" s="7">
        <v>43034</v>
      </c>
      <c r="F214" s="7">
        <v>43769</v>
      </c>
      <c r="G214" s="5">
        <v>5635765.3300000001</v>
      </c>
      <c r="H214" s="8">
        <v>9931</v>
      </c>
      <c r="I214" s="8">
        <f t="shared" si="6"/>
        <v>567.4922293827409</v>
      </c>
      <c r="J214" s="5">
        <f t="shared" si="7"/>
        <v>7475007.6454294631</v>
      </c>
      <c r="K214" s="8">
        <v>13172</v>
      </c>
    </row>
    <row r="215" spans="1:11" x14ac:dyDescent="0.15">
      <c r="A215" s="4" t="s">
        <v>6</v>
      </c>
      <c r="B215" s="4" t="s">
        <v>396</v>
      </c>
      <c r="C215" s="4" t="s">
        <v>439</v>
      </c>
      <c r="D215" s="4" t="s">
        <v>440</v>
      </c>
      <c r="E215" s="7">
        <v>43083</v>
      </c>
      <c r="F215" s="7">
        <v>43769</v>
      </c>
      <c r="G215" s="5">
        <v>2233400</v>
      </c>
      <c r="H215" s="8">
        <v>4533</v>
      </c>
      <c r="I215" s="8">
        <f t="shared" si="6"/>
        <v>492.6979924994485</v>
      </c>
      <c r="J215" s="5">
        <f t="shared" si="7"/>
        <v>1170650.4301786895</v>
      </c>
      <c r="K215" s="8">
        <v>2376</v>
      </c>
    </row>
    <row r="216" spans="1:11" x14ac:dyDescent="0.15">
      <c r="A216" s="4" t="s">
        <v>1</v>
      </c>
      <c r="B216" s="4" t="s">
        <v>396</v>
      </c>
      <c r="C216" s="4" t="s">
        <v>441</v>
      </c>
      <c r="D216" s="4" t="s">
        <v>442</v>
      </c>
      <c r="E216" s="7">
        <v>43494</v>
      </c>
      <c r="F216" s="7">
        <v>44135</v>
      </c>
      <c r="G216" s="5">
        <v>1431500</v>
      </c>
      <c r="H216" s="8">
        <v>5231</v>
      </c>
      <c r="I216" s="8">
        <f t="shared" si="6"/>
        <v>273.65704454215256</v>
      </c>
      <c r="J216" s="5">
        <f t="shared" si="7"/>
        <v>1234740.5849741923</v>
      </c>
      <c r="K216" s="8">
        <v>4512</v>
      </c>
    </row>
    <row r="217" spans="1:11" x14ac:dyDescent="0.15">
      <c r="A217" s="4" t="s">
        <v>1</v>
      </c>
      <c r="B217" s="4" t="s">
        <v>396</v>
      </c>
      <c r="C217" s="4" t="s">
        <v>443</v>
      </c>
      <c r="D217" s="4" t="s">
        <v>444</v>
      </c>
      <c r="E217" s="7">
        <v>43396</v>
      </c>
      <c r="F217" s="7">
        <v>44500</v>
      </c>
      <c r="G217" s="5">
        <v>2682443</v>
      </c>
      <c r="H217" s="8">
        <v>7492</v>
      </c>
      <c r="I217" s="8">
        <f t="shared" ref="I217:I267" si="8">G217/H217</f>
        <v>358.04097704217833</v>
      </c>
      <c r="J217" s="5">
        <f t="shared" ref="J217:J267" si="9">K217*I217</f>
        <v>2682443</v>
      </c>
      <c r="K217" s="8">
        <v>7492</v>
      </c>
    </row>
    <row r="218" spans="1:11" x14ac:dyDescent="0.15">
      <c r="A218" s="4" t="s">
        <v>1</v>
      </c>
      <c r="B218" s="4" t="s">
        <v>396</v>
      </c>
      <c r="C218" s="4" t="s">
        <v>445</v>
      </c>
      <c r="D218" s="4" t="s">
        <v>446</v>
      </c>
      <c r="E218" s="7">
        <v>43578</v>
      </c>
      <c r="F218" s="7">
        <v>44135</v>
      </c>
      <c r="G218" s="5">
        <v>2136637.9900000002</v>
      </c>
      <c r="H218" s="8">
        <v>6756</v>
      </c>
      <c r="I218" s="8">
        <f t="shared" si="8"/>
        <v>316.25784339846064</v>
      </c>
      <c r="J218" s="5">
        <f t="shared" si="9"/>
        <v>2136637.9900000002</v>
      </c>
      <c r="K218" s="8">
        <v>6756</v>
      </c>
    </row>
    <row r="219" spans="1:11" x14ac:dyDescent="0.15">
      <c r="A219" s="4" t="s">
        <v>20</v>
      </c>
      <c r="B219" s="4" t="s">
        <v>396</v>
      </c>
      <c r="C219" s="4" t="s">
        <v>447</v>
      </c>
      <c r="D219" s="4" t="s">
        <v>448</v>
      </c>
      <c r="E219" s="7">
        <v>43124</v>
      </c>
      <c r="F219" s="7">
        <v>43769</v>
      </c>
      <c r="G219" s="5">
        <v>690000</v>
      </c>
      <c r="H219" s="8">
        <v>2789</v>
      </c>
      <c r="I219" s="8">
        <f t="shared" si="8"/>
        <v>247.400501972033</v>
      </c>
      <c r="J219" s="5">
        <f t="shared" si="9"/>
        <v>44779.49085693797</v>
      </c>
      <c r="K219" s="4">
        <v>181</v>
      </c>
    </row>
    <row r="220" spans="1:11" x14ac:dyDescent="0.15">
      <c r="A220" s="4" t="s">
        <v>15</v>
      </c>
      <c r="B220" s="4" t="s">
        <v>396</v>
      </c>
      <c r="C220" s="4" t="s">
        <v>449</v>
      </c>
      <c r="D220" s="4" t="s">
        <v>450</v>
      </c>
      <c r="E220" s="7">
        <v>43215</v>
      </c>
      <c r="F220" s="7">
        <v>44286</v>
      </c>
      <c r="G220" s="5">
        <v>2647857.9900000002</v>
      </c>
      <c r="H220" s="8">
        <v>5599</v>
      </c>
      <c r="I220" s="8">
        <f t="shared" si="8"/>
        <v>472.91623325593861</v>
      </c>
      <c r="J220" s="5">
        <f t="shared" si="9"/>
        <v>2647857.9900000002</v>
      </c>
      <c r="K220" s="8">
        <v>5599</v>
      </c>
    </row>
    <row r="221" spans="1:11" x14ac:dyDescent="0.15">
      <c r="A221" s="4" t="s">
        <v>6</v>
      </c>
      <c r="B221" s="4" t="s">
        <v>396</v>
      </c>
      <c r="C221" s="4" t="s">
        <v>451</v>
      </c>
      <c r="D221" s="4" t="s">
        <v>452</v>
      </c>
      <c r="E221" s="7">
        <v>43125</v>
      </c>
      <c r="F221" s="7">
        <v>43769</v>
      </c>
      <c r="G221" s="5">
        <v>2916859</v>
      </c>
      <c r="H221" s="8">
        <v>7524</v>
      </c>
      <c r="I221" s="8">
        <f t="shared" si="8"/>
        <v>387.67397660818716</v>
      </c>
      <c r="J221" s="5">
        <f t="shared" si="9"/>
        <v>2730387.817251462</v>
      </c>
      <c r="K221" s="8">
        <v>7043</v>
      </c>
    </row>
    <row r="222" spans="1:11" x14ac:dyDescent="0.15">
      <c r="A222" s="4" t="s">
        <v>6</v>
      </c>
      <c r="B222" s="4" t="s">
        <v>396</v>
      </c>
      <c r="C222" s="4" t="s">
        <v>453</v>
      </c>
      <c r="D222" s="4" t="s">
        <v>454</v>
      </c>
      <c r="E222" s="7">
        <v>43216</v>
      </c>
      <c r="F222" s="7">
        <v>43982</v>
      </c>
      <c r="G222" s="5">
        <v>1569616.99</v>
      </c>
      <c r="H222" s="8">
        <v>3483</v>
      </c>
      <c r="I222" s="8">
        <f t="shared" si="8"/>
        <v>450.65087281079531</v>
      </c>
      <c r="J222" s="5">
        <f t="shared" si="9"/>
        <v>1401524.2144415735</v>
      </c>
      <c r="K222" s="8">
        <v>3110</v>
      </c>
    </row>
    <row r="223" spans="1:11" x14ac:dyDescent="0.15">
      <c r="A223" s="4" t="s">
        <v>20</v>
      </c>
      <c r="B223" s="4" t="s">
        <v>396</v>
      </c>
      <c r="C223" s="4" t="s">
        <v>455</v>
      </c>
      <c r="D223" s="4" t="s">
        <v>456</v>
      </c>
      <c r="E223" s="7">
        <v>43250</v>
      </c>
      <c r="F223" s="7">
        <v>44135</v>
      </c>
      <c r="G223" s="5">
        <v>1072000</v>
      </c>
      <c r="H223" s="8">
        <v>6132</v>
      </c>
      <c r="I223" s="8">
        <f t="shared" si="8"/>
        <v>174.82061317677756</v>
      </c>
      <c r="J223" s="5">
        <f t="shared" si="9"/>
        <v>925500.32615786034</v>
      </c>
      <c r="K223" s="8">
        <v>5294</v>
      </c>
    </row>
    <row r="224" spans="1:11" x14ac:dyDescent="0.15">
      <c r="A224" s="4" t="s">
        <v>15</v>
      </c>
      <c r="B224" s="4" t="s">
        <v>396</v>
      </c>
      <c r="C224" s="4" t="s">
        <v>457</v>
      </c>
      <c r="D224" s="4" t="s">
        <v>458</v>
      </c>
      <c r="E224" s="7">
        <v>43341</v>
      </c>
      <c r="F224" s="7">
        <v>44286</v>
      </c>
      <c r="G224" s="5">
        <v>1356645.22</v>
      </c>
      <c r="H224" s="8">
        <v>3042</v>
      </c>
      <c r="I224" s="8">
        <f t="shared" si="8"/>
        <v>445.97147271531884</v>
      </c>
      <c r="J224" s="5">
        <f t="shared" si="9"/>
        <v>133345.47034188034</v>
      </c>
      <c r="K224" s="4">
        <v>299</v>
      </c>
    </row>
    <row r="225" spans="1:11" x14ac:dyDescent="0.15">
      <c r="A225" s="4" t="s">
        <v>15</v>
      </c>
      <c r="B225" s="4" t="s">
        <v>396</v>
      </c>
      <c r="C225" s="4" t="s">
        <v>459</v>
      </c>
      <c r="D225" s="4" t="s">
        <v>460</v>
      </c>
      <c r="E225" s="7">
        <v>43341</v>
      </c>
      <c r="F225" s="7">
        <v>44286</v>
      </c>
      <c r="G225" s="5">
        <v>1336681.99</v>
      </c>
      <c r="H225" s="8">
        <v>3061</v>
      </c>
      <c r="I225" s="8">
        <f t="shared" si="8"/>
        <v>436.68147337471413</v>
      </c>
      <c r="J225" s="5">
        <f t="shared" si="9"/>
        <v>129694.3975922901</v>
      </c>
      <c r="K225" s="4">
        <v>297</v>
      </c>
    </row>
    <row r="226" spans="1:11" x14ac:dyDescent="0.15">
      <c r="A226" s="4" t="s">
        <v>15</v>
      </c>
      <c r="B226" s="4" t="s">
        <v>396</v>
      </c>
      <c r="C226" s="4" t="s">
        <v>461</v>
      </c>
      <c r="D226" s="4" t="s">
        <v>462</v>
      </c>
      <c r="E226" s="7">
        <v>43264</v>
      </c>
      <c r="F226" s="7">
        <v>44286</v>
      </c>
      <c r="G226" s="5">
        <v>3175508</v>
      </c>
      <c r="H226" s="8">
        <v>4640</v>
      </c>
      <c r="I226" s="8">
        <f t="shared" si="8"/>
        <v>684.37672413793098</v>
      </c>
      <c r="J226" s="5">
        <f t="shared" si="9"/>
        <v>3110492.2112068962</v>
      </c>
      <c r="K226" s="8">
        <v>4545</v>
      </c>
    </row>
    <row r="227" spans="1:11" x14ac:dyDescent="0.15">
      <c r="A227" s="4" t="s">
        <v>6</v>
      </c>
      <c r="B227" s="4" t="s">
        <v>396</v>
      </c>
      <c r="C227" s="4" t="s">
        <v>463</v>
      </c>
      <c r="D227" s="4" t="s">
        <v>464</v>
      </c>
      <c r="E227" s="7">
        <v>43419</v>
      </c>
      <c r="F227" s="7">
        <v>44135</v>
      </c>
      <c r="G227" s="5">
        <v>781593.99</v>
      </c>
      <c r="H227" s="8">
        <v>2701</v>
      </c>
      <c r="I227" s="8">
        <f t="shared" si="8"/>
        <v>289.37208071084785</v>
      </c>
      <c r="J227" s="5">
        <f t="shared" si="9"/>
        <v>781593.99000000011</v>
      </c>
      <c r="K227" s="8">
        <v>2701</v>
      </c>
    </row>
    <row r="228" spans="1:11" x14ac:dyDescent="0.15">
      <c r="A228" s="4" t="s">
        <v>15</v>
      </c>
      <c r="B228" s="4" t="s">
        <v>396</v>
      </c>
      <c r="C228" s="4" t="s">
        <v>465</v>
      </c>
      <c r="D228" s="4" t="s">
        <v>466</v>
      </c>
      <c r="E228" s="7">
        <v>43264</v>
      </c>
      <c r="F228" s="7">
        <v>44286</v>
      </c>
      <c r="G228" s="5">
        <v>2310905</v>
      </c>
      <c r="H228" s="8">
        <v>4834</v>
      </c>
      <c r="I228" s="8">
        <f t="shared" si="8"/>
        <v>478.05233760860568</v>
      </c>
      <c r="J228" s="5">
        <f t="shared" si="9"/>
        <v>1777398.5912287959</v>
      </c>
      <c r="K228" s="8">
        <v>3718</v>
      </c>
    </row>
    <row r="229" spans="1:11" x14ac:dyDescent="0.15">
      <c r="A229" s="4" t="s">
        <v>20</v>
      </c>
      <c r="B229" s="4" t="s">
        <v>396</v>
      </c>
      <c r="C229" s="4" t="s">
        <v>467</v>
      </c>
      <c r="D229" s="4" t="s">
        <v>468</v>
      </c>
      <c r="E229" s="7">
        <v>43369</v>
      </c>
      <c r="F229" s="7">
        <v>44500</v>
      </c>
      <c r="G229" s="5">
        <v>1869696.99</v>
      </c>
      <c r="H229" s="8">
        <v>5076</v>
      </c>
      <c r="I229" s="8">
        <f t="shared" si="8"/>
        <v>368.34062056737588</v>
      </c>
      <c r="J229" s="5">
        <f t="shared" si="9"/>
        <v>504994.99079787231</v>
      </c>
      <c r="K229" s="8">
        <v>1371</v>
      </c>
    </row>
    <row r="230" spans="1:11" x14ac:dyDescent="0.15">
      <c r="A230" s="4" t="s">
        <v>20</v>
      </c>
      <c r="B230" s="4" t="s">
        <v>396</v>
      </c>
      <c r="C230" s="4" t="s">
        <v>469</v>
      </c>
      <c r="D230" s="4" t="s">
        <v>470</v>
      </c>
      <c r="E230" s="7">
        <v>43250</v>
      </c>
      <c r="F230" s="7">
        <v>44135</v>
      </c>
      <c r="G230" s="5">
        <v>2131406</v>
      </c>
      <c r="H230" s="8">
        <v>6042</v>
      </c>
      <c r="I230" s="8">
        <f t="shared" si="8"/>
        <v>352.7649784839457</v>
      </c>
      <c r="J230" s="5">
        <f t="shared" si="9"/>
        <v>2131406</v>
      </c>
      <c r="K230" s="8">
        <v>6042</v>
      </c>
    </row>
    <row r="231" spans="1:11" x14ac:dyDescent="0.15">
      <c r="A231" s="4" t="s">
        <v>15</v>
      </c>
      <c r="B231" s="4" t="s">
        <v>396</v>
      </c>
      <c r="C231" s="4" t="s">
        <v>471</v>
      </c>
      <c r="D231" s="4" t="s">
        <v>472</v>
      </c>
      <c r="E231" s="7">
        <v>43341</v>
      </c>
      <c r="F231" s="7">
        <v>43921</v>
      </c>
      <c r="G231" s="5">
        <v>989400</v>
      </c>
      <c r="H231" s="8">
        <v>2221</v>
      </c>
      <c r="I231" s="8">
        <f t="shared" si="8"/>
        <v>445.4750112561909</v>
      </c>
      <c r="J231" s="5">
        <f t="shared" si="9"/>
        <v>989400</v>
      </c>
      <c r="K231" s="8">
        <v>2221</v>
      </c>
    </row>
    <row r="232" spans="1:11" x14ac:dyDescent="0.15">
      <c r="A232" s="4" t="s">
        <v>15</v>
      </c>
      <c r="B232" s="4" t="s">
        <v>396</v>
      </c>
      <c r="C232" s="4" t="s">
        <v>473</v>
      </c>
      <c r="D232" s="4" t="s">
        <v>474</v>
      </c>
      <c r="E232" s="7">
        <v>43628</v>
      </c>
      <c r="F232" s="7">
        <v>44651</v>
      </c>
      <c r="G232" s="5">
        <v>805128.01</v>
      </c>
      <c r="H232" s="8">
        <v>4677</v>
      </c>
      <c r="I232" s="8">
        <f t="shared" si="8"/>
        <v>172.14624973273467</v>
      </c>
      <c r="J232" s="5">
        <f t="shared" si="9"/>
        <v>805128.01000000013</v>
      </c>
      <c r="K232" s="8">
        <v>4677</v>
      </c>
    </row>
    <row r="233" spans="1:11" x14ac:dyDescent="0.15">
      <c r="A233" s="4" t="s">
        <v>6</v>
      </c>
      <c r="B233" s="4" t="s">
        <v>396</v>
      </c>
      <c r="C233" s="4" t="s">
        <v>475</v>
      </c>
      <c r="D233" s="4" t="s">
        <v>476</v>
      </c>
      <c r="E233" s="7">
        <v>43552</v>
      </c>
      <c r="F233" s="7">
        <v>43738</v>
      </c>
      <c r="G233" s="5">
        <v>94677.8</v>
      </c>
      <c r="H233" s="4">
        <v>355</v>
      </c>
      <c r="I233" s="8">
        <f t="shared" si="8"/>
        <v>266.69802816901409</v>
      </c>
      <c r="J233" s="5">
        <f t="shared" si="9"/>
        <v>94677.8</v>
      </c>
      <c r="K233" s="4">
        <v>355</v>
      </c>
    </row>
    <row r="234" spans="1:11" x14ac:dyDescent="0.15">
      <c r="A234" s="4" t="s">
        <v>15</v>
      </c>
      <c r="B234" s="4" t="s">
        <v>396</v>
      </c>
      <c r="C234" s="4" t="s">
        <v>477</v>
      </c>
      <c r="D234" s="4" t="s">
        <v>478</v>
      </c>
      <c r="E234" s="7">
        <v>43397</v>
      </c>
      <c r="F234" s="7">
        <v>44286</v>
      </c>
      <c r="G234" s="5">
        <v>1629342.01</v>
      </c>
      <c r="H234" s="8">
        <v>4004</v>
      </c>
      <c r="I234" s="8">
        <f t="shared" si="8"/>
        <v>406.92857392607391</v>
      </c>
      <c r="J234" s="5">
        <f t="shared" si="9"/>
        <v>159922.92955294705</v>
      </c>
      <c r="K234" s="4">
        <v>393</v>
      </c>
    </row>
    <row r="235" spans="1:11" x14ac:dyDescent="0.15">
      <c r="A235" s="4" t="s">
        <v>20</v>
      </c>
      <c r="B235" s="4" t="s">
        <v>396</v>
      </c>
      <c r="C235" s="4" t="s">
        <v>479</v>
      </c>
      <c r="D235" s="4" t="s">
        <v>480</v>
      </c>
      <c r="E235" s="7">
        <v>43418</v>
      </c>
      <c r="F235" s="7">
        <v>44135</v>
      </c>
      <c r="G235" s="5">
        <v>590000</v>
      </c>
      <c r="H235" s="8">
        <v>2658</v>
      </c>
      <c r="I235" s="8">
        <f t="shared" si="8"/>
        <v>221.9714070729872</v>
      </c>
      <c r="J235" s="5">
        <f t="shared" si="9"/>
        <v>590000</v>
      </c>
      <c r="K235" s="8">
        <v>2658</v>
      </c>
    </row>
    <row r="236" spans="1:11" x14ac:dyDescent="0.15">
      <c r="A236" s="4" t="s">
        <v>15</v>
      </c>
      <c r="B236" s="4" t="s">
        <v>396</v>
      </c>
      <c r="C236" s="4" t="s">
        <v>16</v>
      </c>
      <c r="D236" s="4" t="s">
        <v>481</v>
      </c>
      <c r="E236" s="7">
        <v>43523</v>
      </c>
      <c r="F236" s="7">
        <v>43767</v>
      </c>
      <c r="G236" s="5">
        <v>741178.15</v>
      </c>
      <c r="H236" s="8">
        <v>2075</v>
      </c>
      <c r="I236" s="8">
        <f t="shared" si="8"/>
        <v>357.1942891566265</v>
      </c>
      <c r="J236" s="5">
        <f t="shared" si="9"/>
        <v>741178.15</v>
      </c>
      <c r="K236" s="8">
        <v>2075</v>
      </c>
    </row>
    <row r="237" spans="1:11" x14ac:dyDescent="0.15">
      <c r="A237" s="4" t="s">
        <v>15</v>
      </c>
      <c r="B237" s="4" t="s">
        <v>396</v>
      </c>
      <c r="C237" s="4" t="s">
        <v>16</v>
      </c>
      <c r="D237" s="4" t="s">
        <v>482</v>
      </c>
      <c r="E237" s="7">
        <v>43523</v>
      </c>
      <c r="F237" s="7">
        <v>43767</v>
      </c>
      <c r="G237" s="5">
        <v>321813.42</v>
      </c>
      <c r="H237" s="4">
        <v>972</v>
      </c>
      <c r="I237" s="8">
        <f t="shared" si="8"/>
        <v>331.08376543209874</v>
      </c>
      <c r="J237" s="5">
        <f t="shared" si="9"/>
        <v>321813.42</v>
      </c>
      <c r="K237" s="4">
        <v>972</v>
      </c>
    </row>
    <row r="238" spans="1:11" x14ac:dyDescent="0.15">
      <c r="A238" s="4" t="s">
        <v>15</v>
      </c>
      <c r="B238" s="4" t="s">
        <v>396</v>
      </c>
      <c r="C238" s="4" t="s">
        <v>16</v>
      </c>
      <c r="D238" s="4" t="s">
        <v>483</v>
      </c>
      <c r="E238" s="7">
        <v>43523</v>
      </c>
      <c r="F238" s="7">
        <v>43767</v>
      </c>
      <c r="G238" s="5">
        <v>95677.43</v>
      </c>
      <c r="H238" s="4">
        <v>432</v>
      </c>
      <c r="I238" s="8">
        <f t="shared" si="8"/>
        <v>221.4755324074074</v>
      </c>
      <c r="J238" s="5">
        <f t="shared" si="9"/>
        <v>95677.43</v>
      </c>
      <c r="K238" s="4">
        <v>432</v>
      </c>
    </row>
    <row r="239" spans="1:11" x14ac:dyDescent="0.15">
      <c r="A239" s="4" t="s">
        <v>15</v>
      </c>
      <c r="B239" s="4" t="s">
        <v>396</v>
      </c>
      <c r="C239" s="4" t="s">
        <v>16</v>
      </c>
      <c r="D239" s="4" t="s">
        <v>484</v>
      </c>
      <c r="E239" s="7">
        <v>43523</v>
      </c>
      <c r="F239" s="7">
        <v>43767</v>
      </c>
      <c r="G239" s="5">
        <v>88748.94</v>
      </c>
      <c r="H239" s="4">
        <v>412</v>
      </c>
      <c r="I239" s="8">
        <f t="shared" si="8"/>
        <v>215.41004854368933</v>
      </c>
      <c r="J239" s="5">
        <f t="shared" si="9"/>
        <v>88748.94</v>
      </c>
      <c r="K239" s="4">
        <v>412</v>
      </c>
    </row>
    <row r="240" spans="1:11" x14ac:dyDescent="0.15">
      <c r="A240" s="4" t="s">
        <v>15</v>
      </c>
      <c r="B240" s="4" t="s">
        <v>396</v>
      </c>
      <c r="C240" s="4" t="s">
        <v>485</v>
      </c>
      <c r="D240" s="4" t="s">
        <v>486</v>
      </c>
      <c r="E240" s="7">
        <v>43418</v>
      </c>
      <c r="F240" s="7">
        <v>43692</v>
      </c>
      <c r="G240" s="5">
        <v>86448.81</v>
      </c>
      <c r="H240" s="4">
        <v>270</v>
      </c>
      <c r="I240" s="8">
        <f t="shared" si="8"/>
        <v>320.18077777777779</v>
      </c>
      <c r="J240" s="5">
        <f t="shared" si="9"/>
        <v>54110.551444444449</v>
      </c>
      <c r="K240" s="4">
        <v>169</v>
      </c>
    </row>
    <row r="241" spans="1:11" x14ac:dyDescent="0.15">
      <c r="A241" s="4" t="s">
        <v>15</v>
      </c>
      <c r="B241" s="4" t="s">
        <v>396</v>
      </c>
      <c r="C241" s="4" t="s">
        <v>487</v>
      </c>
      <c r="D241" s="4" t="s">
        <v>488</v>
      </c>
      <c r="E241" s="7">
        <v>43418</v>
      </c>
      <c r="F241" s="7">
        <v>43692</v>
      </c>
      <c r="G241" s="5">
        <v>155168.29999999999</v>
      </c>
      <c r="H241" s="4">
        <v>582</v>
      </c>
      <c r="I241" s="8">
        <f t="shared" si="8"/>
        <v>266.61219931271478</v>
      </c>
      <c r="J241" s="5">
        <f t="shared" si="9"/>
        <v>40525.054295532645</v>
      </c>
      <c r="K241" s="4">
        <v>152</v>
      </c>
    </row>
    <row r="242" spans="1:11" x14ac:dyDescent="0.15">
      <c r="A242" s="4" t="s">
        <v>15</v>
      </c>
      <c r="B242" s="4" t="s">
        <v>396</v>
      </c>
      <c r="C242" s="4" t="s">
        <v>489</v>
      </c>
      <c r="D242" s="4" t="s">
        <v>490</v>
      </c>
      <c r="E242" s="7">
        <v>43418</v>
      </c>
      <c r="F242" s="7">
        <v>43692</v>
      </c>
      <c r="G242" s="5">
        <v>91912.35</v>
      </c>
      <c r="H242" s="4">
        <v>327</v>
      </c>
      <c r="I242" s="8">
        <f t="shared" si="8"/>
        <v>281.07752293577983</v>
      </c>
      <c r="J242" s="5">
        <f t="shared" si="9"/>
        <v>32886.070183486241</v>
      </c>
      <c r="K242" s="4">
        <v>117</v>
      </c>
    </row>
    <row r="243" spans="1:11" x14ac:dyDescent="0.15">
      <c r="A243" s="4" t="s">
        <v>6</v>
      </c>
      <c r="B243" s="4" t="s">
        <v>396</v>
      </c>
      <c r="C243" s="4" t="s">
        <v>491</v>
      </c>
      <c r="D243" s="4" t="s">
        <v>492</v>
      </c>
      <c r="E243" s="7">
        <v>43447</v>
      </c>
      <c r="F243" s="7">
        <v>44135</v>
      </c>
      <c r="G243" s="5">
        <v>1786172</v>
      </c>
      <c r="H243" s="8">
        <v>4784</v>
      </c>
      <c r="I243" s="8">
        <f t="shared" si="8"/>
        <v>373.36371237458195</v>
      </c>
      <c r="J243" s="5">
        <f t="shared" si="9"/>
        <v>1786172</v>
      </c>
      <c r="K243" s="8">
        <v>4784</v>
      </c>
    </row>
    <row r="244" spans="1:11" x14ac:dyDescent="0.15">
      <c r="A244" s="4" t="s">
        <v>1</v>
      </c>
      <c r="B244" s="4" t="s">
        <v>396</v>
      </c>
      <c r="C244" s="4" t="s">
        <v>493</v>
      </c>
      <c r="D244" s="4" t="s">
        <v>494</v>
      </c>
      <c r="E244" s="7">
        <v>43550</v>
      </c>
      <c r="F244" s="7">
        <v>44135</v>
      </c>
      <c r="G244" s="5">
        <v>1153806</v>
      </c>
      <c r="H244" s="8">
        <v>2315</v>
      </c>
      <c r="I244" s="8">
        <f t="shared" si="8"/>
        <v>498.40431965442764</v>
      </c>
      <c r="J244" s="5">
        <f t="shared" si="9"/>
        <v>1153806</v>
      </c>
      <c r="K244" s="8">
        <v>2315</v>
      </c>
    </row>
    <row r="245" spans="1:11" x14ac:dyDescent="0.15">
      <c r="A245" s="4" t="s">
        <v>1</v>
      </c>
      <c r="B245" s="4" t="s">
        <v>396</v>
      </c>
      <c r="C245" s="4" t="s">
        <v>495</v>
      </c>
      <c r="D245" s="4" t="s">
        <v>496</v>
      </c>
      <c r="E245" s="7">
        <v>43550</v>
      </c>
      <c r="F245" s="7">
        <v>43738</v>
      </c>
      <c r="G245" s="5">
        <v>296805.13</v>
      </c>
      <c r="H245" s="4">
        <v>745</v>
      </c>
      <c r="I245" s="8">
        <f t="shared" si="8"/>
        <v>398.39614765100674</v>
      </c>
      <c r="J245" s="5">
        <f t="shared" si="9"/>
        <v>296805.13</v>
      </c>
      <c r="K245" s="4">
        <v>745</v>
      </c>
    </row>
    <row r="246" spans="1:11" x14ac:dyDescent="0.15">
      <c r="A246" s="4" t="s">
        <v>1</v>
      </c>
      <c r="B246" s="4" t="s">
        <v>396</v>
      </c>
      <c r="C246" s="4" t="s">
        <v>497</v>
      </c>
      <c r="D246" s="4" t="s">
        <v>498</v>
      </c>
      <c r="E246" s="7">
        <v>43550</v>
      </c>
      <c r="F246" s="7">
        <v>43738</v>
      </c>
      <c r="G246" s="5">
        <v>10282.44</v>
      </c>
      <c r="H246" s="4">
        <v>35</v>
      </c>
      <c r="I246" s="8">
        <f t="shared" si="8"/>
        <v>293.78399999999999</v>
      </c>
      <c r="J246" s="5">
        <f t="shared" si="9"/>
        <v>10282.44</v>
      </c>
      <c r="K246" s="4">
        <v>35</v>
      </c>
    </row>
    <row r="247" spans="1:11" x14ac:dyDescent="0.15">
      <c r="A247" s="4" t="s">
        <v>15</v>
      </c>
      <c r="B247" s="4" t="s">
        <v>396</v>
      </c>
      <c r="C247" s="4" t="s">
        <v>499</v>
      </c>
      <c r="D247" s="4" t="s">
        <v>500</v>
      </c>
      <c r="E247" s="7">
        <v>43446</v>
      </c>
      <c r="F247" s="7">
        <v>44286</v>
      </c>
      <c r="G247" s="5">
        <v>905465.01</v>
      </c>
      <c r="H247" s="8">
        <v>2440</v>
      </c>
      <c r="I247" s="8">
        <f t="shared" si="8"/>
        <v>371.09221721311474</v>
      </c>
      <c r="J247" s="5">
        <f t="shared" si="9"/>
        <v>742926.6188606557</v>
      </c>
      <c r="K247" s="8">
        <v>2002</v>
      </c>
    </row>
    <row r="248" spans="1:11" x14ac:dyDescent="0.15">
      <c r="A248" s="4" t="s">
        <v>15</v>
      </c>
      <c r="B248" s="4" t="s">
        <v>396</v>
      </c>
      <c r="C248" s="4" t="s">
        <v>501</v>
      </c>
      <c r="D248" s="4" t="s">
        <v>502</v>
      </c>
      <c r="E248" s="7">
        <v>43628</v>
      </c>
      <c r="F248" s="7">
        <v>44651</v>
      </c>
      <c r="G248" s="5">
        <v>1306492</v>
      </c>
      <c r="H248" s="8">
        <v>3588</v>
      </c>
      <c r="I248" s="8">
        <f t="shared" si="8"/>
        <v>364.12820512820514</v>
      </c>
      <c r="J248" s="5">
        <f t="shared" si="9"/>
        <v>1306492</v>
      </c>
      <c r="K248" s="8">
        <v>3588</v>
      </c>
    </row>
    <row r="249" spans="1:11" x14ac:dyDescent="0.15">
      <c r="A249" s="4" t="s">
        <v>15</v>
      </c>
      <c r="B249" s="4" t="s">
        <v>396</v>
      </c>
      <c r="C249" s="4" t="s">
        <v>503</v>
      </c>
      <c r="D249" s="4" t="s">
        <v>504</v>
      </c>
      <c r="E249" s="7">
        <v>43551</v>
      </c>
      <c r="F249" s="7">
        <v>43921</v>
      </c>
      <c r="G249" s="5">
        <v>774318.01</v>
      </c>
      <c r="H249" s="8">
        <v>2364</v>
      </c>
      <c r="I249" s="8">
        <f t="shared" si="8"/>
        <v>327.54568950930627</v>
      </c>
      <c r="J249" s="5">
        <f t="shared" si="9"/>
        <v>774318.01</v>
      </c>
      <c r="K249" s="8">
        <v>2364</v>
      </c>
    </row>
    <row r="250" spans="1:11" x14ac:dyDescent="0.15">
      <c r="A250" s="4" t="s">
        <v>15</v>
      </c>
      <c r="B250" s="4" t="s">
        <v>396</v>
      </c>
      <c r="C250" s="4" t="s">
        <v>23</v>
      </c>
      <c r="D250" s="4" t="s">
        <v>505</v>
      </c>
      <c r="E250" s="7">
        <v>43551</v>
      </c>
      <c r="F250" s="7">
        <v>43959</v>
      </c>
      <c r="G250" s="5">
        <v>100539.22</v>
      </c>
      <c r="H250" s="8">
        <v>1648</v>
      </c>
      <c r="I250" s="8">
        <f t="shared" si="8"/>
        <v>61.006808252427184</v>
      </c>
      <c r="J250" s="5">
        <f t="shared" si="9"/>
        <v>100539.22</v>
      </c>
      <c r="K250" s="8">
        <v>1648</v>
      </c>
    </row>
    <row r="251" spans="1:11" x14ac:dyDescent="0.15">
      <c r="A251" s="4" t="s">
        <v>15</v>
      </c>
      <c r="B251" s="4" t="s">
        <v>396</v>
      </c>
      <c r="C251" s="4" t="s">
        <v>23</v>
      </c>
      <c r="D251" s="4" t="s">
        <v>506</v>
      </c>
      <c r="E251" s="7">
        <v>43551</v>
      </c>
      <c r="F251" s="7">
        <v>43959</v>
      </c>
      <c r="G251" s="5">
        <v>64482.83</v>
      </c>
      <c r="H251" s="8">
        <v>1192</v>
      </c>
      <c r="I251" s="8">
        <f t="shared" si="8"/>
        <v>54.096333892617452</v>
      </c>
      <c r="J251" s="5">
        <f t="shared" si="9"/>
        <v>64482.83</v>
      </c>
      <c r="K251" s="8">
        <v>1192</v>
      </c>
    </row>
    <row r="252" spans="1:11" x14ac:dyDescent="0.15">
      <c r="A252" s="4" t="s">
        <v>15</v>
      </c>
      <c r="B252" s="4" t="s">
        <v>396</v>
      </c>
      <c r="C252" s="4" t="s">
        <v>23</v>
      </c>
      <c r="D252" s="4" t="s">
        <v>507</v>
      </c>
      <c r="E252" s="7">
        <v>43551</v>
      </c>
      <c r="F252" s="7">
        <v>43959</v>
      </c>
      <c r="G252" s="5">
        <v>9067.2199999999993</v>
      </c>
      <c r="H252" s="4">
        <v>256</v>
      </c>
      <c r="I252" s="8">
        <f t="shared" si="8"/>
        <v>35.418828124999997</v>
      </c>
      <c r="J252" s="5">
        <f t="shared" si="9"/>
        <v>9067.2199999999993</v>
      </c>
      <c r="K252" s="4">
        <v>256</v>
      </c>
    </row>
    <row r="253" spans="1:11" x14ac:dyDescent="0.15">
      <c r="A253" s="4" t="s">
        <v>15</v>
      </c>
      <c r="B253" s="4" t="s">
        <v>396</v>
      </c>
      <c r="C253" s="4" t="s">
        <v>23</v>
      </c>
      <c r="D253" s="4" t="s">
        <v>508</v>
      </c>
      <c r="E253" s="7">
        <v>43551</v>
      </c>
      <c r="F253" s="7">
        <v>43959</v>
      </c>
      <c r="G253" s="5">
        <v>11570.93</v>
      </c>
      <c r="H253" s="4">
        <v>339</v>
      </c>
      <c r="I253" s="8">
        <f t="shared" si="8"/>
        <v>34.13253687315634</v>
      </c>
      <c r="J253" s="5">
        <f t="shared" si="9"/>
        <v>11570.929999999998</v>
      </c>
      <c r="K253" s="4">
        <v>339</v>
      </c>
    </row>
    <row r="254" spans="1:11" x14ac:dyDescent="0.15">
      <c r="A254" s="4" t="s">
        <v>15</v>
      </c>
      <c r="B254" s="4" t="s">
        <v>396</v>
      </c>
      <c r="C254" s="4" t="s">
        <v>509</v>
      </c>
      <c r="D254" s="4" t="s">
        <v>510</v>
      </c>
      <c r="E254" s="7">
        <v>43628</v>
      </c>
      <c r="F254" s="7">
        <v>45016</v>
      </c>
      <c r="G254" s="5">
        <v>2167473.0099999998</v>
      </c>
      <c r="H254" s="8">
        <v>9283</v>
      </c>
      <c r="I254" s="8">
        <f t="shared" si="8"/>
        <v>233.48842076914789</v>
      </c>
      <c r="J254" s="5">
        <f t="shared" si="9"/>
        <v>2167473.0099999998</v>
      </c>
      <c r="K254" s="8">
        <v>9283</v>
      </c>
    </row>
    <row r="255" spans="1:11" x14ac:dyDescent="0.15">
      <c r="A255" s="4" t="s">
        <v>15</v>
      </c>
      <c r="B255" s="4" t="s">
        <v>396</v>
      </c>
      <c r="C255" s="4" t="s">
        <v>511</v>
      </c>
      <c r="D255" s="4" t="s">
        <v>512</v>
      </c>
      <c r="E255" s="7">
        <v>43628</v>
      </c>
      <c r="F255" s="7">
        <v>44651</v>
      </c>
      <c r="G255" s="5">
        <v>2943304</v>
      </c>
      <c r="H255" s="8">
        <v>7440</v>
      </c>
      <c r="I255" s="8">
        <f t="shared" si="8"/>
        <v>395.60537634408604</v>
      </c>
      <c r="J255" s="5">
        <f t="shared" si="9"/>
        <v>2943304</v>
      </c>
      <c r="K255" s="8">
        <v>7440</v>
      </c>
    </row>
    <row r="256" spans="1:11" x14ac:dyDescent="0.15">
      <c r="A256" s="4" t="s">
        <v>20</v>
      </c>
      <c r="B256" s="4" t="s">
        <v>396</v>
      </c>
      <c r="C256" s="4" t="s">
        <v>513</v>
      </c>
      <c r="D256" s="4" t="s">
        <v>514</v>
      </c>
      <c r="E256" s="7">
        <v>43551</v>
      </c>
      <c r="F256" s="7">
        <v>43769</v>
      </c>
      <c r="G256" s="5">
        <v>71400</v>
      </c>
      <c r="H256" s="4">
        <v>168</v>
      </c>
      <c r="I256" s="8">
        <f t="shared" si="8"/>
        <v>425</v>
      </c>
      <c r="J256" s="5">
        <f t="shared" si="9"/>
        <v>71400</v>
      </c>
      <c r="K256" s="4">
        <v>168</v>
      </c>
    </row>
    <row r="257" spans="1:11" x14ac:dyDescent="0.15">
      <c r="A257" s="4" t="s">
        <v>20</v>
      </c>
      <c r="B257" s="4" t="s">
        <v>396</v>
      </c>
      <c r="C257" s="4" t="s">
        <v>515</v>
      </c>
      <c r="D257" s="4" t="s">
        <v>516</v>
      </c>
      <c r="E257" s="7">
        <v>43628</v>
      </c>
      <c r="F257" s="7">
        <v>44012</v>
      </c>
      <c r="G257" s="5">
        <v>436000</v>
      </c>
      <c r="H257" s="4">
        <v>872</v>
      </c>
      <c r="I257" s="8">
        <f t="shared" si="8"/>
        <v>500</v>
      </c>
      <c r="J257" s="5">
        <f t="shared" si="9"/>
        <v>436000</v>
      </c>
      <c r="K257" s="4">
        <v>872</v>
      </c>
    </row>
    <row r="258" spans="1:11" x14ac:dyDescent="0.15">
      <c r="A258" s="4" t="s">
        <v>6</v>
      </c>
      <c r="B258" s="4" t="s">
        <v>517</v>
      </c>
      <c r="C258" s="4" t="s">
        <v>518</v>
      </c>
      <c r="D258" s="4" t="s">
        <v>519</v>
      </c>
      <c r="E258" s="7">
        <v>43552</v>
      </c>
      <c r="F258" s="7">
        <v>43738</v>
      </c>
      <c r="G258" s="5">
        <v>530354.24</v>
      </c>
      <c r="H258" s="8">
        <v>2093</v>
      </c>
      <c r="I258" s="8">
        <f t="shared" si="8"/>
        <v>253.3942857142857</v>
      </c>
      <c r="J258" s="5">
        <f t="shared" si="9"/>
        <v>530354.24</v>
      </c>
      <c r="K258" s="8">
        <v>2093</v>
      </c>
    </row>
    <row r="259" spans="1:11" x14ac:dyDescent="0.15">
      <c r="A259" s="4" t="s">
        <v>15</v>
      </c>
      <c r="B259" s="4" t="s">
        <v>520</v>
      </c>
      <c r="C259" s="4" t="s">
        <v>16</v>
      </c>
      <c r="D259" s="4" t="s">
        <v>521</v>
      </c>
      <c r="E259" s="7">
        <v>43523</v>
      </c>
      <c r="F259" s="7">
        <v>43767</v>
      </c>
      <c r="G259" s="5">
        <v>35554.86</v>
      </c>
      <c r="H259" s="4">
        <v>47</v>
      </c>
      <c r="I259" s="8">
        <f t="shared" si="8"/>
        <v>756.48638297872344</v>
      </c>
      <c r="J259" s="5">
        <f t="shared" si="9"/>
        <v>35554.86</v>
      </c>
      <c r="K259" s="4">
        <v>47</v>
      </c>
    </row>
    <row r="260" spans="1:11" x14ac:dyDescent="0.15">
      <c r="A260" s="4" t="s">
        <v>15</v>
      </c>
      <c r="B260" s="4" t="s">
        <v>520</v>
      </c>
      <c r="C260" s="4" t="s">
        <v>16</v>
      </c>
      <c r="D260" s="4" t="s">
        <v>522</v>
      </c>
      <c r="E260" s="7">
        <v>43523</v>
      </c>
      <c r="F260" s="7">
        <v>43767</v>
      </c>
      <c r="G260" s="5">
        <v>11703.79</v>
      </c>
      <c r="H260" s="4">
        <v>9</v>
      </c>
      <c r="I260" s="8">
        <f t="shared" si="8"/>
        <v>1300.4211111111113</v>
      </c>
      <c r="J260" s="5">
        <f t="shared" si="9"/>
        <v>11703.79</v>
      </c>
      <c r="K260" s="4">
        <v>9</v>
      </c>
    </row>
    <row r="261" spans="1:11" x14ac:dyDescent="0.15">
      <c r="A261" s="4" t="s">
        <v>1</v>
      </c>
      <c r="B261" s="4" t="s">
        <v>523</v>
      </c>
      <c r="C261" s="4" t="s">
        <v>524</v>
      </c>
      <c r="D261" s="4" t="s">
        <v>525</v>
      </c>
      <c r="E261" s="7">
        <v>43636</v>
      </c>
      <c r="F261" s="7">
        <v>44104</v>
      </c>
      <c r="G261" s="5">
        <v>1777360</v>
      </c>
      <c r="H261" s="8">
        <v>5422</v>
      </c>
      <c r="I261" s="8">
        <f t="shared" si="8"/>
        <v>327.80523791958689</v>
      </c>
      <c r="J261" s="5">
        <f t="shared" si="9"/>
        <v>1777360</v>
      </c>
      <c r="K261" s="8">
        <v>5422</v>
      </c>
    </row>
    <row r="262" spans="1:11" x14ac:dyDescent="0.15">
      <c r="A262" s="4" t="s">
        <v>6</v>
      </c>
      <c r="B262" s="4" t="s">
        <v>526</v>
      </c>
      <c r="C262" s="4" t="s">
        <v>527</v>
      </c>
      <c r="D262" s="4" t="s">
        <v>528</v>
      </c>
      <c r="E262" s="7">
        <v>43524</v>
      </c>
      <c r="F262" s="7">
        <v>43738</v>
      </c>
      <c r="G262" s="5">
        <v>676661.26</v>
      </c>
      <c r="H262" s="8">
        <v>1306</v>
      </c>
      <c r="I262" s="8">
        <f t="shared" si="8"/>
        <v>518.11735068912708</v>
      </c>
      <c r="J262" s="5">
        <f t="shared" si="9"/>
        <v>676661.26</v>
      </c>
      <c r="K262" s="8">
        <v>1306</v>
      </c>
    </row>
    <row r="263" spans="1:11" x14ac:dyDescent="0.15">
      <c r="A263" s="4" t="s">
        <v>6</v>
      </c>
      <c r="B263" s="4" t="s">
        <v>526</v>
      </c>
      <c r="C263" s="4" t="s">
        <v>529</v>
      </c>
      <c r="D263" s="4" t="s">
        <v>530</v>
      </c>
      <c r="E263" s="7">
        <v>43552</v>
      </c>
      <c r="F263" s="7">
        <v>43738</v>
      </c>
      <c r="G263" s="5">
        <v>245855.98</v>
      </c>
      <c r="H263" s="4">
        <v>720</v>
      </c>
      <c r="I263" s="8">
        <f t="shared" si="8"/>
        <v>341.46663888888889</v>
      </c>
      <c r="J263" s="5">
        <f t="shared" si="9"/>
        <v>245855.98</v>
      </c>
      <c r="K263" s="4">
        <v>720</v>
      </c>
    </row>
    <row r="264" spans="1:11" x14ac:dyDescent="0.15">
      <c r="A264" s="4" t="s">
        <v>20</v>
      </c>
      <c r="B264" s="4" t="s">
        <v>526</v>
      </c>
      <c r="C264" s="4" t="s">
        <v>531</v>
      </c>
      <c r="D264" s="4" t="s">
        <v>532</v>
      </c>
      <c r="E264" s="7">
        <v>43551</v>
      </c>
      <c r="F264" s="7">
        <v>43769</v>
      </c>
      <c r="G264" s="5">
        <v>40774</v>
      </c>
      <c r="H264" s="4">
        <v>58</v>
      </c>
      <c r="I264" s="8">
        <f t="shared" si="8"/>
        <v>703</v>
      </c>
      <c r="J264" s="5">
        <f t="shared" si="9"/>
        <v>40774</v>
      </c>
      <c r="K264" s="4">
        <v>58</v>
      </c>
    </row>
    <row r="265" spans="1:11" x14ac:dyDescent="0.15">
      <c r="A265" s="4" t="s">
        <v>20</v>
      </c>
      <c r="B265" s="4" t="s">
        <v>533</v>
      </c>
      <c r="C265" s="4" t="s">
        <v>534</v>
      </c>
      <c r="D265" s="4" t="s">
        <v>535</v>
      </c>
      <c r="E265" s="7">
        <v>42879</v>
      </c>
      <c r="F265" s="7">
        <v>43753</v>
      </c>
      <c r="G265" s="5">
        <v>1337945.1499999999</v>
      </c>
      <c r="H265" s="8">
        <v>4095</v>
      </c>
      <c r="I265" s="8">
        <f t="shared" si="8"/>
        <v>326.72653235653235</v>
      </c>
      <c r="J265" s="5">
        <f t="shared" si="9"/>
        <v>507079.57821733819</v>
      </c>
      <c r="K265" s="8">
        <v>1552</v>
      </c>
    </row>
    <row r="266" spans="1:11" x14ac:dyDescent="0.15">
      <c r="A266" s="4" t="s">
        <v>6</v>
      </c>
      <c r="B266" s="4" t="s">
        <v>533</v>
      </c>
      <c r="C266" s="4" t="s">
        <v>536</v>
      </c>
      <c r="D266" s="4" t="s">
        <v>537</v>
      </c>
      <c r="E266" s="7">
        <v>43524</v>
      </c>
      <c r="F266" s="7">
        <v>44135</v>
      </c>
      <c r="G266" s="5">
        <v>1560309</v>
      </c>
      <c r="H266" s="8">
        <v>3661</v>
      </c>
      <c r="I266" s="8">
        <f t="shared" si="8"/>
        <v>426.19748702540289</v>
      </c>
      <c r="J266" s="5">
        <f t="shared" si="9"/>
        <v>1449923.8508604206</v>
      </c>
      <c r="K266" s="8">
        <v>3402</v>
      </c>
    </row>
    <row r="267" spans="1:11" x14ac:dyDescent="0.15">
      <c r="A267" s="4" t="s">
        <v>6</v>
      </c>
      <c r="B267" s="4" t="s">
        <v>533</v>
      </c>
      <c r="C267" s="4" t="s">
        <v>538</v>
      </c>
      <c r="D267" s="4" t="s">
        <v>539</v>
      </c>
      <c r="E267" s="7">
        <v>43640</v>
      </c>
      <c r="F267" s="7">
        <v>43692</v>
      </c>
      <c r="G267" s="5">
        <v>9131.44</v>
      </c>
      <c r="H267" s="4">
        <v>84</v>
      </c>
      <c r="I267" s="8">
        <f t="shared" si="8"/>
        <v>108.70761904761905</v>
      </c>
      <c r="J267" s="5">
        <f t="shared" si="9"/>
        <v>543.53809523809525</v>
      </c>
      <c r="K267" s="4">
        <v>5</v>
      </c>
    </row>
    <row r="269" spans="1:11" s="9" customFormat="1" x14ac:dyDescent="0.15">
      <c r="E269" s="9" t="s">
        <v>541</v>
      </c>
      <c r="G269" s="10"/>
      <c r="J269" s="10">
        <f>SUM(J8:J267)</f>
        <v>216195958.93493342</v>
      </c>
      <c r="K269" s="11">
        <f>SUM(K8:K267)</f>
        <v>605619</v>
      </c>
    </row>
  </sheetData>
  <pageMargins left="0.7" right="0.7" top="0.75" bottom="0.75" header="0.3" footer="0.3"/>
  <pageSetup paperSize="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psl_ts_jul19_all_sold_sales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2019-08-13T18:19:31Z</dcterms:created>
  <dcterms:modified xsi:type="dcterms:W3CDTF">2019-08-13T18:20:50Z</dcterms:modified>
</cp:coreProperties>
</file>