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85"/>
  </bookViews>
  <sheets>
    <sheet name="psl_ts_jan23_all_sold_sales" sheetId="1" r:id="rId1"/>
  </sheets>
  <calcPr calcId="0"/>
</workbook>
</file>

<file path=xl/calcChain.xml><?xml version="1.0" encoding="utf-8"?>
<calcChain xmlns="http://schemas.openxmlformats.org/spreadsheetml/2006/main">
  <c r="K189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J189" i="1" l="1"/>
</calcChain>
</file>

<file path=xl/sharedStrings.xml><?xml version="1.0" encoding="utf-8"?>
<sst xmlns="http://schemas.openxmlformats.org/spreadsheetml/2006/main" count="736" uniqueCount="410">
  <si>
    <t>Timber Sales Remaining Volume by Purchaser</t>
  </si>
  <si>
    <t>Olympic</t>
  </si>
  <si>
    <t>ALTA FOREST PRODUCTS LLC</t>
  </si>
  <si>
    <t>SOLDUCKING</t>
  </si>
  <si>
    <t>C3000100655</t>
  </si>
  <si>
    <t>South Puget Sound</t>
  </si>
  <si>
    <t>Northwest</t>
  </si>
  <si>
    <t>BELL TIMBER, INC</t>
  </si>
  <si>
    <t>RED GOLD VRH VDT</t>
  </si>
  <si>
    <t>C3000101870</t>
  </si>
  <si>
    <t>Northeast</t>
  </si>
  <si>
    <t>BOISE CASCADE WOOD PRODU</t>
  </si>
  <si>
    <t>SILVER TRAIL</t>
  </si>
  <si>
    <t>C3000103408</t>
  </si>
  <si>
    <t>Southeast</t>
  </si>
  <si>
    <t>CANYON LUMBER CO INC</t>
  </si>
  <si>
    <t>MIDGE SORT 01</t>
  </si>
  <si>
    <t>C3000103355</t>
  </si>
  <si>
    <t>CASCADE HARDWOOD LLC</t>
  </si>
  <si>
    <t>CRUSH</t>
  </si>
  <si>
    <t>C3000100998</t>
  </si>
  <si>
    <t>CHEHALIS VALLEY TIMBER I</t>
  </si>
  <si>
    <t>SAUERKRAUT</t>
  </si>
  <si>
    <t>C3000099076</t>
  </si>
  <si>
    <t>FRANK HARKNESS TRUCKING</t>
  </si>
  <si>
    <t>TILLER HARDWOOD</t>
  </si>
  <si>
    <t>C3000101867</t>
  </si>
  <si>
    <t>BOX OF RAIN</t>
  </si>
  <si>
    <t>C3000103275</t>
  </si>
  <si>
    <t>FRITCH FOREST PRODUCTS I</t>
  </si>
  <si>
    <t>MIDGE SORT 06</t>
  </si>
  <si>
    <t>C3000103360</t>
  </si>
  <si>
    <t>MIDGE SORT 10</t>
  </si>
  <si>
    <t>C3000103364</t>
  </si>
  <si>
    <t>GREAT WESTERN LUMBER CO</t>
  </si>
  <si>
    <t>MIDGE SORT 02</t>
  </si>
  <si>
    <t>C3000103356</t>
  </si>
  <si>
    <t>HAMPTON TREE FARMS LLC</t>
  </si>
  <si>
    <t>Pacific Cascade</t>
  </si>
  <si>
    <t>GREEN THOMAS</t>
  </si>
  <si>
    <t>C3000086037</t>
  </si>
  <si>
    <t>TWO FOR KIP</t>
  </si>
  <si>
    <t>C3000093616</t>
  </si>
  <si>
    <t>Harrys Hangout VRH &amp;</t>
  </si>
  <si>
    <t>C3000097371</t>
  </si>
  <si>
    <t>Peachy</t>
  </si>
  <si>
    <t>C3000097373</t>
  </si>
  <si>
    <t>JACK A ROE</t>
  </si>
  <si>
    <t>C3000098887</t>
  </si>
  <si>
    <t>NO BEAR</t>
  </si>
  <si>
    <t>C3000099221</t>
  </si>
  <si>
    <t>FLYWHEEL</t>
  </si>
  <si>
    <t>C3000099427</t>
  </si>
  <si>
    <t>ORION</t>
  </si>
  <si>
    <t>C3000100425</t>
  </si>
  <si>
    <t>NINE POUND HAMMER</t>
  </si>
  <si>
    <t>C3000100426</t>
  </si>
  <si>
    <t>SERENITY NOW</t>
  </si>
  <si>
    <t>C3000100467</t>
  </si>
  <si>
    <t>Coug Flats</t>
  </si>
  <si>
    <t>C3000100669</t>
  </si>
  <si>
    <t>Hatchet</t>
  </si>
  <si>
    <t>C3000100670</t>
  </si>
  <si>
    <t>BALTIMORE PLOT</t>
  </si>
  <si>
    <t>C3000100840</t>
  </si>
  <si>
    <t>DOUBLE HAUL</t>
  </si>
  <si>
    <t>C3000101119</t>
  </si>
  <si>
    <t>BBQ HEAT LOW</t>
  </si>
  <si>
    <t>C3000101392</t>
  </si>
  <si>
    <t>CASKEY THIN</t>
  </si>
  <si>
    <t>C3000101415</t>
  </si>
  <si>
    <t>OXBOW</t>
  </si>
  <si>
    <t>C3000101479</t>
  </si>
  <si>
    <t>CARRY A TUNE</t>
  </si>
  <si>
    <t>C3000101494</t>
  </si>
  <si>
    <t>TIMBER TOE VDT VRH</t>
  </si>
  <si>
    <t>C3000101670</t>
  </si>
  <si>
    <t>WONDERWALL</t>
  </si>
  <si>
    <t>C3000101783</t>
  </si>
  <si>
    <t>COWLITZ VALLEY CURRE</t>
  </si>
  <si>
    <t>C3000101818</t>
  </si>
  <si>
    <t>PARCHED LARCH</t>
  </si>
  <si>
    <t>C3000101895</t>
  </si>
  <si>
    <t>V TWIN</t>
  </si>
  <si>
    <t>C3000102160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</si>
  <si>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</si>
  <si>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</si>
  <si>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</si>
  <si>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</si>
  <si>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</si>
  <si>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</si>
  <si>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</si>
  <si>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</si>
  <si>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</si>
  <si>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</si>
  <si>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</si>
  <si>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</si>
  <si>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WALTER</t>
  </si>
  <si>
    <t>C3000103253</t>
  </si>
  <si>
    <t>IRONTOOTH</t>
  </si>
  <si>
    <t>C3000103694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</si>
  <si>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</si>
  <si>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</si>
  <si>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</si>
  <si>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</si>
  <si>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</si>
  <si>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</si>
  <si>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</si>
  <si>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</si>
  <si>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</si>
  <si>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</si>
  <si>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</si>
  <si>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SHU TYE</t>
  </si>
  <si>
    <t>C3000100656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</si>
  <si>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</si>
  <si>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</si>
  <si>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</si>
  <si>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</si>
  <si>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</si>
  <si>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</si>
  <si>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</si>
  <si>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</si>
  <si>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</si>
  <si>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</si>
  <si>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</si>
  <si>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</si>
  <si>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</si>
  <si>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</si>
  <si>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</si>
  <si>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</si>
  <si>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</si>
  <si>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</si>
  <si>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</si>
  <si>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</si>
  <si>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</si>
  <si>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</si>
  <si>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</si>
  <si>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INTERFOR US INC</t>
  </si>
  <si>
    <t>TREES A CROWD VDT</t>
  </si>
  <si>
    <t>C3000102250</t>
  </si>
  <si>
    <t>TYEE RIDGE</t>
  </si>
  <si>
    <t>C3000102262</t>
  </si>
  <si>
    <t>BOLTON REHAB</t>
  </si>
  <si>
    <t>C3000103111</t>
  </si>
  <si>
    <t>INTERFOR US TIMBER INC</t>
  </si>
  <si>
    <t>GOOD GOLLY</t>
  </si>
  <si>
    <t>C3000100647</t>
  </si>
  <si>
    <t>T3 SNAP TO IT</t>
  </si>
  <si>
    <t>C3000100659</t>
  </si>
  <si>
    <t>CENTER 21 THINNING</t>
  </si>
  <si>
    <t>C3000100662</t>
  </si>
  <si>
    <t>UNIBROW</t>
  </si>
  <si>
    <t>C3000101956</t>
  </si>
  <si>
    <t>OVERUNDER</t>
  </si>
  <si>
    <t>C3000102019</t>
  </si>
  <si>
    <t>MT PLEASANT</t>
  </si>
  <si>
    <t>C3000102027</t>
  </si>
  <si>
    <t>OUTFIELD</t>
  </si>
  <si>
    <t>C3000102802</t>
  </si>
  <si>
    <t>BIG MACK</t>
  </si>
  <si>
    <t>C3000103761</t>
  </si>
  <si>
    <t>MANKE TIMBER COMPANY INC</t>
  </si>
  <si>
    <t>MT. JUPITER ACCESS</t>
  </si>
  <si>
    <t>C3000100658</t>
  </si>
  <si>
    <t>Carbonara</t>
  </si>
  <si>
    <t>C3000101108</t>
  </si>
  <si>
    <t>PIVOT</t>
  </si>
  <si>
    <t>C3000102044</t>
  </si>
  <si>
    <t>MERRILL &amp; RING FOREST PR</t>
  </si>
  <si>
    <t>FLUTTERBY</t>
  </si>
  <si>
    <t>C3000099655</t>
  </si>
  <si>
    <t>BELL OF THE BALL</t>
  </si>
  <si>
    <t>C3000103185</t>
  </si>
  <si>
    <t>MURPHY COMPANY</t>
  </si>
  <si>
    <t>CHAMELEON</t>
  </si>
  <si>
    <t>C3000097290</t>
  </si>
  <si>
    <t>SMUGGLER VRH &amp; RMZ</t>
  </si>
  <si>
    <t>C3000099053</t>
  </si>
  <si>
    <t>WHISKEY CREEK LIMIT</t>
  </si>
  <si>
    <t>C3000099241</t>
  </si>
  <si>
    <t>POINT BLANK</t>
  </si>
  <si>
    <t>C3000100492</t>
  </si>
  <si>
    <t>SALTY VIEW</t>
  </si>
  <si>
    <t>C3000100653</t>
  </si>
  <si>
    <t>Flat Top</t>
  </si>
  <si>
    <t>C3000100671</t>
  </si>
  <si>
    <t>PROSPERO</t>
  </si>
  <si>
    <t>C3000101102</t>
  </si>
  <si>
    <t>ABOUT TIME</t>
  </si>
  <si>
    <t>C3000101293</t>
  </si>
  <si>
    <t>BLACK DIAMOND</t>
  </si>
  <si>
    <t>C3000102024</t>
  </si>
  <si>
    <t>TWO YEARS OUT</t>
  </si>
  <si>
    <t>C3000102059</t>
  </si>
  <si>
    <t>HAWKEYE</t>
  </si>
  <si>
    <t>C3000102121</t>
  </si>
  <si>
    <t>MORSE SIEBERT DIVIDE</t>
  </si>
  <si>
    <t>C3000102260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</si>
  <si>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</si>
  <si>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</si>
  <si>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</si>
  <si>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</si>
  <si>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</si>
  <si>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</si>
  <si>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</si>
  <si>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</si>
  <si>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</si>
  <si>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</si>
  <si>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MCCANNON</t>
  </si>
  <si>
    <t>C3000103914</t>
  </si>
  <si>
    <t>NIELSEN BROTHERS INC</t>
  </si>
  <si>
    <t>LOBSTER VRH RMZ</t>
  </si>
  <si>
    <t>C3000097606</t>
  </si>
  <si>
    <t>OYSTER VRH RMZ</t>
  </si>
  <si>
    <t>C3000100460</t>
  </si>
  <si>
    <t>SLAPSTICK HARDWOOD</t>
  </si>
  <si>
    <t>C3000100487</t>
  </si>
  <si>
    <t>THORIN SOUTH</t>
  </si>
  <si>
    <t>C3000101388</t>
  </si>
  <si>
    <t>EASTSIDE</t>
  </si>
  <si>
    <t>C3000103079</t>
  </si>
  <si>
    <t>Tree Tip</t>
  </si>
  <si>
    <t>C3000103093</t>
  </si>
  <si>
    <t>NORTHWEST HARDWOODS</t>
  </si>
  <si>
    <t>MIDGE SORT 09</t>
  </si>
  <si>
    <t>C3000103363</t>
  </si>
  <si>
    <t>NW TIMBER, LLC</t>
  </si>
  <si>
    <t>MICHIGAN TROTTER</t>
  </si>
  <si>
    <t>C3000101634</t>
  </si>
  <si>
    <t>OLE BEKKEVAR</t>
  </si>
  <si>
    <t>ALDWELL</t>
  </si>
  <si>
    <t>C3000102251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</si>
  <si>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</si>
  <si>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</si>
  <si>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</si>
  <si>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</si>
  <si>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</si>
  <si>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</si>
  <si>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</si>
  <si>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CROW BAIT</t>
  </si>
  <si>
    <t>C3000099066</t>
  </si>
  <si>
    <t>VESPA VRH &amp; VDT</t>
  </si>
  <si>
    <t>C3000100672</t>
  </si>
  <si>
    <t>SIERRA PACIFIC INDUSTRIE</t>
  </si>
  <si>
    <t>BULL WACKER</t>
  </si>
  <si>
    <t>C3000083240</t>
  </si>
  <si>
    <t>Charlie Horse</t>
  </si>
  <si>
    <t>C3000089221</t>
  </si>
  <si>
    <t>HULLIN FIR</t>
  </si>
  <si>
    <t>C3000092187</t>
  </si>
  <si>
    <t>UNCLE LARCH VRH VDT</t>
  </si>
  <si>
    <t>C3000096814</t>
  </si>
  <si>
    <t>Crown VRH &amp; VDT</t>
  </si>
  <si>
    <t>C3000097374</t>
  </si>
  <si>
    <t>PANNIER</t>
  </si>
  <si>
    <t>C3000097934</t>
  </si>
  <si>
    <t>WILLEY RIDGE VRH VDT</t>
  </si>
  <si>
    <t>C3000098103</t>
  </si>
  <si>
    <t>BRUSHCRASHER VRH VDT</t>
  </si>
  <si>
    <t>C3000098288</t>
  </si>
  <si>
    <t>EXTRAVEHICULAR VRH V</t>
  </si>
  <si>
    <t>C3000098289</t>
  </si>
  <si>
    <t>DAY LAKE OVERLOOK VR</t>
  </si>
  <si>
    <t>C3000098542</t>
  </si>
  <si>
    <t>COOPERS CACHE</t>
  </si>
  <si>
    <t>C3000098671</t>
  </si>
  <si>
    <t>BOULDERDASH</t>
  </si>
  <si>
    <t>C3000098722</t>
  </si>
  <si>
    <t>LEESIDE</t>
  </si>
  <si>
    <t>C3000099056</t>
  </si>
  <si>
    <t>OL STRINGER</t>
  </si>
  <si>
    <t>C3000099196</t>
  </si>
  <si>
    <t>NEXT LEVEL</t>
  </si>
  <si>
    <t>C3000099245</t>
  </si>
  <si>
    <t>BUCKINGHAM GREEN</t>
  </si>
  <si>
    <t>C3000099492</t>
  </si>
  <si>
    <t>MIDDLE MAY</t>
  </si>
  <si>
    <t>C3000100161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</si>
  <si>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</si>
  <si>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</si>
  <si>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</si>
  <si>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</si>
  <si>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</si>
  <si>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</si>
  <si>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</si>
  <si>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</si>
  <si>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</si>
  <si>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</si>
  <si>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</si>
  <si>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</si>
  <si>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</si>
  <si>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</si>
  <si>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</si>
  <si>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</si>
  <si>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</si>
  <si>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</si>
  <si>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</si>
  <si>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</si>
  <si>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</si>
  <si>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</si>
  <si>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SENTINEL</t>
  </si>
  <si>
    <t>C3000100999</t>
  </si>
  <si>
    <t>RHONE</t>
  </si>
  <si>
    <t>C3000101101</t>
  </si>
  <si>
    <t>ALBUS</t>
  </si>
  <si>
    <t>C3000101104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</si>
  <si>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</si>
  <si>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</si>
  <si>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</si>
  <si>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</si>
  <si>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</si>
  <si>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</si>
  <si>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</si>
  <si>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</si>
  <si>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</si>
  <si>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</si>
  <si>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</si>
  <si>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</si>
  <si>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</si>
  <si>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</si>
  <si>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LOWER BLUE</t>
  </si>
  <si>
    <t>C3000101663</t>
  </si>
  <si>
    <t>SHALE CREEK</t>
  </si>
  <si>
    <t>C3000102022</t>
  </si>
  <si>
    <t>T3 CAMPRUN</t>
  </si>
  <si>
    <t>C3000102028</t>
  </si>
  <si>
    <t>T3 C-1200</t>
  </si>
  <si>
    <t>C3000102029</t>
  </si>
  <si>
    <t>DELTA CHARLIE</t>
  </si>
  <si>
    <t>C3000102081</t>
  </si>
  <si>
    <t>ZUKE</t>
  </si>
  <si>
    <t>C3000102084</t>
  </si>
  <si>
    <t>GOODMAN 1</t>
  </si>
  <si>
    <t>C3000102255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</si>
  <si>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</si>
  <si>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</si>
  <si>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</si>
  <si>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</si>
  <si>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</si>
  <si>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</si>
  <si>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</si>
  <si>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</si>
  <si>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</si>
  <si>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</si>
  <si>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FANGHORN</t>
  </si>
  <si>
    <t>C3000102816</t>
  </si>
  <si>
    <t>PINNACOAL</t>
  </si>
  <si>
    <t>C3000102825</t>
  </si>
  <si>
    <t>WATCHMEN</t>
  </si>
  <si>
    <t>C3000102946</t>
  </si>
  <si>
    <t>GRAVY</t>
  </si>
  <si>
    <t>C3000103128</t>
  </si>
  <si>
    <t>LA LA LAND</t>
  </si>
  <si>
    <t>C3000103264</t>
  </si>
  <si>
    <t>BEAR BONES</t>
  </si>
  <si>
    <t>C3000103351</t>
  </si>
  <si>
    <t>MIDGE SORT 03</t>
  </si>
  <si>
    <t>C3000103357</t>
  </si>
  <si>
    <t>MIDGE SORT 04</t>
  </si>
  <si>
    <t>C3000103358</t>
  </si>
  <si>
    <t>MIDGE SORT 05</t>
  </si>
  <si>
    <t>C3000103359</t>
  </si>
  <si>
    <t>DRY FIRE</t>
  </si>
  <si>
    <t>C3000103791</t>
  </si>
  <si>
    <t>STELLA-JONES CORPORATION</t>
  </si>
  <si>
    <t>Seattle Ridge</t>
  </si>
  <si>
    <t>C3000100499</t>
  </si>
  <si>
    <t>SPRINTER</t>
  </si>
  <si>
    <t>C3000102942</t>
  </si>
  <si>
    <t>MIDGE SORT 07</t>
  </si>
  <si>
    <t>C3000103361</t>
  </si>
  <si>
    <t>MIDGE SORT 08</t>
  </si>
  <si>
    <t>C3000103362</t>
  </si>
  <si>
    <t>BURNT ENDS</t>
  </si>
  <si>
    <t>C3000103763</t>
  </si>
  <si>
    <t>WEBSTER LOGGING, INC</t>
  </si>
  <si>
    <t>SOUTH CHICAGO</t>
  </si>
  <si>
    <t>C3000099255</t>
  </si>
  <si>
    <t>WESTERN FOREST PRODUCTS</t>
  </si>
  <si>
    <t>LIBERATOR</t>
  </si>
  <si>
    <t>C3000098354</t>
  </si>
  <si>
    <t>BEAVER VALLEY</t>
  </si>
  <si>
    <t>C3000100663</t>
  </si>
  <si>
    <t>SECRET SQUIRREL</t>
  </si>
  <si>
    <t>C3000101882</t>
  </si>
  <si>
    <t>BEEHIVE</t>
  </si>
  <si>
    <t>C3000102965</t>
  </si>
  <si>
    <t>WESTERN TIMBER INC</t>
  </si>
  <si>
    <t>SPECIAL CHARACTERS</t>
  </si>
  <si>
    <t>C3000100607</t>
  </si>
  <si>
    <t>WILLIS ENTERPRISES</t>
  </si>
  <si>
    <t>MIDGE SORT 11</t>
  </si>
  <si>
    <t>C3000103365</t>
  </si>
  <si>
    <t>MIDGE SORT 12</t>
  </si>
  <si>
    <t>C3000103366</t>
  </si>
  <si>
    <t>APS03CP3</t>
  </si>
  <si>
    <t>Total Remaining</t>
  </si>
  <si>
    <t>Region</t>
  </si>
  <si>
    <t>Purchaser</t>
  </si>
  <si>
    <t>Sale Name</t>
  </si>
  <si>
    <t>Contract</t>
  </si>
  <si>
    <t>Sale Date</t>
  </si>
  <si>
    <t>End Date</t>
  </si>
  <si>
    <t xml:space="preserve"> Sold Value </t>
  </si>
  <si>
    <t>Sold Volume</t>
  </si>
  <si>
    <t xml:space="preserve"> Remaining Value </t>
  </si>
  <si>
    <t>Remaining Volume</t>
  </si>
  <si>
    <t>State of Washington</t>
  </si>
  <si>
    <t>Department of Natural Resources</t>
  </si>
  <si>
    <t>As of January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</si>
</sst>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/>
    <xf numFmtId="44" fontId="19" fillId="0" borderId="0" xfId="2" applyFont="1"/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165" fontId="19" fillId="0" borderId="0" xfId="1" applyNumberFormat="1" applyFont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topLeftCell="A160" workbookViewId="0">
      <selection activeCell="M184" sqref="M184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5" width="16.140625" style="2" bestFit="1" customWidth="1"/>
    <col min="6" max="6" width="11" style="2" bestFit="1" customWidth="1"/>
    <col min="7" max="7" width="16.140625" style="3" bestFit="1" customWidth="1"/>
    <col min="8" max="8" width="7" style="2" bestFit="1" customWidth="1"/>
    <col min="9" max="9" width="12" style="2" hidden="1" customWidth="1"/>
    <col min="10" max="10" width="18.28515625" style="3" bestFit="1" customWidth="1"/>
    <col min="11" max="11" width="9.85546875" style="2" customWidth="1"/>
    <col min="12" max="16384" width="9.140625" style="2"/>
  </cols>
  <sheetData>
    <row r="1" spans="1:11" x14ac:dyDescent="0.15">
      <c r="A1" s="7" t="s">
        <v>395</v>
      </c>
      <c r="E1" s="7" t="s">
        <v>407</v>
      </c>
    </row>
    <row r="2" spans="1:11" x14ac:dyDescent="0.15">
      <c r="A2" s="8">
        <v>44971</v>
      </c>
      <c r="E2" s="7" t="s">
        <v>408</v>
      </c>
    </row>
    <row r="3" spans="1:11" x14ac:dyDescent="0.15">
      <c r="E3" s="7" t="s">
        <v>0</v>
      </c>
    </row>
    <row r="4" spans="1:11" x14ac:dyDescent="0.15">
      <c r="E4" s="7" t="s">
        <v>409</v>
      </c>
    </row>
    <row r="7" spans="1:11" ht="21" x14ac:dyDescent="0.15">
      <c r="A7" s="1" t="s">
        <v>397</v>
      </c>
      <c r="B7" s="1" t="s">
        <v>398</v>
      </c>
      <c r="C7" s="1" t="s">
        <v>399</v>
      </c>
      <c r="D7" s="1" t="s">
        <v>400</v>
      </c>
      <c r="E7" s="1" t="s">
        <v>401</v>
      </c>
      <c r="F7" s="1" t="s">
        <v>402</v>
      </c>
      <c r="G7" s="1" t="s">
        <v>403</v>
      </c>
      <c r="H7" s="1" t="s">
        <v>404</v>
      </c>
      <c r="I7" s="1"/>
      <c r="J7" s="1" t="s">
        <v>405</v>
      </c>
      <c r="K7" s="1" t="s">
        <v>406</v>
      </c>
    </row>
    <row r="8" spans="1:11" x14ac:dyDescent="0.15">
      <c r="A8" s="2" t="s">
        <v>1</v>
      </c>
      <c r="B8" s="2" t="s">
        <v>2</v>
      </c>
      <c r="C8" s="2" t="s">
        <v>3</v>
      </c>
      <c r="D8" s="2" t="s">
        <v>4</v>
      </c>
      <c r="E8" s="4">
        <v>44545</v>
      </c>
      <c r="F8" s="4">
        <v>45230</v>
      </c>
      <c r="G8" s="3">
        <v>1276717.68</v>
      </c>
      <c r="H8" s="5">
        <v>4903</v>
      </c>
      <c r="I8" s="2">
        <f t="shared" ref="I8:I57" si="0">G8/H8</f>
        <v>260.39520293697734</v>
      </c>
      <c r="J8" s="3">
        <f t="shared" ref="J8:J57" si="1">I8*K8</f>
        <v>109105.59003059351</v>
      </c>
      <c r="K8" s="2">
        <v>419</v>
      </c>
    </row>
    <row r="9" spans="1:11" x14ac:dyDescent="0.15">
      <c r="A9" s="2" t="s">
        <v>6</v>
      </c>
      <c r="B9" s="2" t="s">
        <v>7</v>
      </c>
      <c r="C9" s="2" t="s">
        <v>8</v>
      </c>
      <c r="D9" s="2" t="s">
        <v>9</v>
      </c>
      <c r="E9" s="4">
        <v>44769</v>
      </c>
      <c r="F9" s="4">
        <v>45382</v>
      </c>
      <c r="G9" s="3">
        <v>912552.61</v>
      </c>
      <c r="H9" s="5">
        <v>1486</v>
      </c>
      <c r="I9" s="2">
        <f t="shared" si="0"/>
        <v>614.10000672947513</v>
      </c>
      <c r="J9" s="3">
        <f t="shared" si="1"/>
        <v>90272.70098923285</v>
      </c>
      <c r="K9" s="2">
        <v>147</v>
      </c>
    </row>
    <row r="10" spans="1:11" x14ac:dyDescent="0.15">
      <c r="A10" s="2" t="s">
        <v>10</v>
      </c>
      <c r="B10" s="2" t="s">
        <v>11</v>
      </c>
      <c r="C10" s="2" t="s">
        <v>12</v>
      </c>
      <c r="D10" s="2" t="s">
        <v>13</v>
      </c>
      <c r="E10" s="4">
        <v>44950</v>
      </c>
      <c r="F10" s="4">
        <v>45688</v>
      </c>
      <c r="G10" s="3">
        <v>1088926.8899999999</v>
      </c>
      <c r="H10" s="5">
        <v>4085</v>
      </c>
      <c r="I10" s="2">
        <f t="shared" si="0"/>
        <v>266.5671701346389</v>
      </c>
      <c r="J10" s="3">
        <f t="shared" si="1"/>
        <v>1088926.8899999999</v>
      </c>
      <c r="K10" s="5">
        <v>4085</v>
      </c>
    </row>
    <row r="11" spans="1:11" x14ac:dyDescent="0.15">
      <c r="A11" s="2" t="s">
        <v>6</v>
      </c>
      <c r="B11" s="2" t="s">
        <v>15</v>
      </c>
      <c r="C11" s="2" t="s">
        <v>16</v>
      </c>
      <c r="D11" s="2" t="s">
        <v>17</v>
      </c>
      <c r="E11" s="4">
        <v>44860</v>
      </c>
      <c r="F11" s="4">
        <v>44972</v>
      </c>
      <c r="G11" s="3">
        <v>119040</v>
      </c>
      <c r="H11" s="2">
        <v>124</v>
      </c>
      <c r="I11" s="2">
        <f t="shared" si="0"/>
        <v>960</v>
      </c>
      <c r="J11" s="3">
        <f t="shared" si="1"/>
        <v>119040</v>
      </c>
      <c r="K11" s="2">
        <v>124</v>
      </c>
    </row>
    <row r="12" spans="1:11" x14ac:dyDescent="0.15">
      <c r="A12" s="2" t="s">
        <v>5</v>
      </c>
      <c r="B12" s="2" t="s">
        <v>18</v>
      </c>
      <c r="C12" s="2" t="s">
        <v>19</v>
      </c>
      <c r="D12" s="2" t="s">
        <v>20</v>
      </c>
      <c r="E12" s="4">
        <v>44516</v>
      </c>
      <c r="F12" s="4">
        <v>45230</v>
      </c>
      <c r="G12" s="3">
        <v>2658505</v>
      </c>
      <c r="H12" s="5">
        <v>6149</v>
      </c>
      <c r="I12" s="2">
        <f t="shared" si="0"/>
        <v>432.34753618474548</v>
      </c>
      <c r="J12" s="3">
        <f t="shared" si="1"/>
        <v>1258563.6778337942</v>
      </c>
      <c r="K12" s="5">
        <v>2911</v>
      </c>
    </row>
    <row r="13" spans="1:11" x14ac:dyDescent="0.15">
      <c r="A13" s="2" t="s">
        <v>5</v>
      </c>
      <c r="B13" s="2" t="s">
        <v>21</v>
      </c>
      <c r="C13" s="2" t="s">
        <v>22</v>
      </c>
      <c r="D13" s="2" t="s">
        <v>23</v>
      </c>
      <c r="E13" s="4">
        <v>44768</v>
      </c>
      <c r="F13" s="4">
        <v>45596</v>
      </c>
      <c r="G13" s="3">
        <v>4585188.01</v>
      </c>
      <c r="H13" s="5">
        <v>8887</v>
      </c>
      <c r="I13" s="2">
        <f t="shared" si="0"/>
        <v>515.94328907392821</v>
      </c>
      <c r="J13" s="3">
        <f t="shared" si="1"/>
        <v>515.94328907392821</v>
      </c>
      <c r="K13" s="2">
        <v>1</v>
      </c>
    </row>
    <row r="14" spans="1:11" x14ac:dyDescent="0.15">
      <c r="A14" s="2" t="s">
        <v>6</v>
      </c>
      <c r="B14" s="2" t="s">
        <v>24</v>
      </c>
      <c r="C14" s="2" t="s">
        <v>25</v>
      </c>
      <c r="D14" s="2" t="s">
        <v>26</v>
      </c>
      <c r="E14" s="4">
        <v>44517</v>
      </c>
      <c r="F14" s="4">
        <v>45382</v>
      </c>
      <c r="G14" s="3">
        <v>675025.01</v>
      </c>
      <c r="H14" s="5">
        <v>2429</v>
      </c>
      <c r="I14" s="2">
        <f t="shared" si="0"/>
        <v>277.90243310004115</v>
      </c>
      <c r="J14" s="3">
        <f t="shared" si="1"/>
        <v>64473.364479209544</v>
      </c>
      <c r="K14" s="2">
        <v>232</v>
      </c>
    </row>
    <row r="15" spans="1:11" x14ac:dyDescent="0.15">
      <c r="A15" s="2" t="s">
        <v>6</v>
      </c>
      <c r="B15" s="2" t="s">
        <v>24</v>
      </c>
      <c r="C15" s="2" t="s">
        <v>27</v>
      </c>
      <c r="D15" s="2" t="s">
        <v>28</v>
      </c>
      <c r="E15" s="4">
        <v>44909</v>
      </c>
      <c r="F15" s="4">
        <v>45382</v>
      </c>
      <c r="G15" s="3">
        <v>696015</v>
      </c>
      <c r="H15" s="5">
        <v>1518</v>
      </c>
      <c r="I15" s="2">
        <f t="shared" si="0"/>
        <v>458.50790513833994</v>
      </c>
      <c r="J15" s="3">
        <f t="shared" si="1"/>
        <v>499773.61660079053</v>
      </c>
      <c r="K15" s="5">
        <v>1090</v>
      </c>
    </row>
    <row r="16" spans="1:11" x14ac:dyDescent="0.15">
      <c r="A16" s="2" t="s">
        <v>6</v>
      </c>
      <c r="B16" s="2" t="s">
        <v>29</v>
      </c>
      <c r="C16" s="2" t="s">
        <v>30</v>
      </c>
      <c r="D16" s="2" t="s">
        <v>31</v>
      </c>
      <c r="E16" s="4">
        <v>44860</v>
      </c>
      <c r="F16" s="4">
        <v>44972</v>
      </c>
      <c r="G16" s="3">
        <v>53275.62</v>
      </c>
      <c r="H16" s="2">
        <v>38</v>
      </c>
      <c r="I16" s="2">
        <f t="shared" si="0"/>
        <v>1401.99</v>
      </c>
      <c r="J16" s="3">
        <f t="shared" si="1"/>
        <v>53275.62</v>
      </c>
      <c r="K16" s="2">
        <v>38</v>
      </c>
    </row>
    <row r="17" spans="1:11" x14ac:dyDescent="0.15">
      <c r="A17" s="2" t="s">
        <v>6</v>
      </c>
      <c r="B17" s="2" t="s">
        <v>29</v>
      </c>
      <c r="C17" s="2" t="s">
        <v>32</v>
      </c>
      <c r="D17" s="2" t="s">
        <v>33</v>
      </c>
      <c r="E17" s="4">
        <v>44881</v>
      </c>
      <c r="F17" s="4">
        <v>44972</v>
      </c>
      <c r="G17" s="3">
        <v>1560</v>
      </c>
      <c r="H17" s="2">
        <v>13</v>
      </c>
      <c r="I17" s="2">
        <f t="shared" si="0"/>
        <v>120</v>
      </c>
      <c r="J17" s="3">
        <f t="shared" si="1"/>
        <v>1560</v>
      </c>
      <c r="K17" s="2">
        <v>13</v>
      </c>
    </row>
    <row r="18" spans="1:11" x14ac:dyDescent="0.15">
      <c r="A18" s="2" t="s">
        <v>6</v>
      </c>
      <c r="B18" s="2" t="s">
        <v>34</v>
      </c>
      <c r="C18" s="2" t="s">
        <v>35</v>
      </c>
      <c r="D18" s="2" t="s">
        <v>36</v>
      </c>
      <c r="E18" s="4">
        <v>44860</v>
      </c>
      <c r="F18" s="4">
        <v>44972</v>
      </c>
      <c r="G18" s="3">
        <v>164260</v>
      </c>
      <c r="H18" s="2">
        <v>191</v>
      </c>
      <c r="I18" s="2">
        <f t="shared" si="0"/>
        <v>860</v>
      </c>
      <c r="J18" s="3">
        <f t="shared" si="1"/>
        <v>164260</v>
      </c>
      <c r="K18" s="2">
        <v>191</v>
      </c>
    </row>
    <row r="19" spans="1:11" x14ac:dyDescent="0.15">
      <c r="A19" s="2" t="s">
        <v>38</v>
      </c>
      <c r="B19" s="2" t="s">
        <v>37</v>
      </c>
      <c r="C19" s="2" t="s">
        <v>39</v>
      </c>
      <c r="D19" s="2" t="s">
        <v>40</v>
      </c>
      <c r="E19" s="4">
        <v>44518</v>
      </c>
      <c r="F19" s="4">
        <v>45230</v>
      </c>
      <c r="G19" s="3">
        <v>2653147.5099999998</v>
      </c>
      <c r="H19" s="5">
        <v>7269</v>
      </c>
      <c r="I19" s="2">
        <f t="shared" si="0"/>
        <v>364.99484248177185</v>
      </c>
      <c r="J19" s="3">
        <f t="shared" si="1"/>
        <v>1291351.7527005088</v>
      </c>
      <c r="K19" s="5">
        <v>3538</v>
      </c>
    </row>
    <row r="20" spans="1:11" x14ac:dyDescent="0.15">
      <c r="A20" s="2" t="s">
        <v>6</v>
      </c>
      <c r="B20" s="2" t="s">
        <v>37</v>
      </c>
      <c r="C20" s="2" t="s">
        <v>41</v>
      </c>
      <c r="D20" s="2" t="s">
        <v>42</v>
      </c>
      <c r="E20" s="4">
        <v>43306</v>
      </c>
      <c r="F20" s="4">
        <v>45036</v>
      </c>
      <c r="G20" s="3">
        <v>665484.80000000005</v>
      </c>
      <c r="H20" s="5">
        <v>2579</v>
      </c>
      <c r="I20" s="2">
        <f t="shared" si="0"/>
        <v>258.03986041101206</v>
      </c>
      <c r="J20" s="3">
        <f t="shared" si="1"/>
        <v>63993.885381930988</v>
      </c>
      <c r="K20" s="2">
        <v>248</v>
      </c>
    </row>
    <row r="21" spans="1:11" x14ac:dyDescent="0.15">
      <c r="A21" s="2" t="s">
        <v>5</v>
      </c>
      <c r="B21" s="2" t="s">
        <v>37</v>
      </c>
      <c r="C21" s="2" t="s">
        <v>43</v>
      </c>
      <c r="D21" s="2" t="s">
        <v>44</v>
      </c>
      <c r="E21" s="4">
        <v>43767</v>
      </c>
      <c r="F21" s="4">
        <v>45138</v>
      </c>
      <c r="G21" s="3">
        <v>1036730.73</v>
      </c>
      <c r="H21" s="5">
        <v>4637</v>
      </c>
      <c r="I21" s="2">
        <f t="shared" si="0"/>
        <v>223.57790166055639</v>
      </c>
      <c r="J21" s="3">
        <f t="shared" si="1"/>
        <v>670.73370498166923</v>
      </c>
      <c r="K21" s="2">
        <v>3</v>
      </c>
    </row>
    <row r="22" spans="1:11" x14ac:dyDescent="0.15">
      <c r="A22" s="2" t="s">
        <v>5</v>
      </c>
      <c r="B22" s="2" t="s">
        <v>37</v>
      </c>
      <c r="C22" s="2" t="s">
        <v>45</v>
      </c>
      <c r="D22" s="2" t="s">
        <v>46</v>
      </c>
      <c r="E22" s="4">
        <v>44796</v>
      </c>
      <c r="F22" s="4">
        <v>45596</v>
      </c>
      <c r="G22" s="3">
        <v>1157641.52</v>
      </c>
      <c r="H22" s="5">
        <v>2727</v>
      </c>
      <c r="I22" s="2">
        <f t="shared" si="0"/>
        <v>424.51100843417674</v>
      </c>
      <c r="J22" s="3">
        <f t="shared" si="1"/>
        <v>1157641.52</v>
      </c>
      <c r="K22" s="5">
        <v>2727</v>
      </c>
    </row>
    <row r="23" spans="1:11" x14ac:dyDescent="0.15">
      <c r="A23" s="2" t="s">
        <v>6</v>
      </c>
      <c r="B23" s="2" t="s">
        <v>37</v>
      </c>
      <c r="C23" s="2" t="s">
        <v>47</v>
      </c>
      <c r="D23" s="2" t="s">
        <v>48</v>
      </c>
      <c r="E23" s="4">
        <v>44132</v>
      </c>
      <c r="F23" s="4">
        <v>45016</v>
      </c>
      <c r="G23" s="3">
        <v>1469276.31</v>
      </c>
      <c r="H23" s="5">
        <v>4255</v>
      </c>
      <c r="I23" s="2">
        <f t="shared" si="0"/>
        <v>345.30583078730905</v>
      </c>
      <c r="J23" s="3">
        <f t="shared" si="1"/>
        <v>143992.53143830787</v>
      </c>
      <c r="K23" s="2">
        <v>417</v>
      </c>
    </row>
    <row r="24" spans="1:11" x14ac:dyDescent="0.15">
      <c r="A24" s="2" t="s">
        <v>6</v>
      </c>
      <c r="B24" s="2" t="s">
        <v>37</v>
      </c>
      <c r="C24" s="2" t="s">
        <v>49</v>
      </c>
      <c r="D24" s="2" t="s">
        <v>50</v>
      </c>
      <c r="E24" s="4">
        <v>43915</v>
      </c>
      <c r="F24" s="4">
        <v>45016</v>
      </c>
      <c r="G24" s="3">
        <v>690026.06</v>
      </c>
      <c r="H24" s="5">
        <v>2811</v>
      </c>
      <c r="I24" s="2">
        <f t="shared" si="0"/>
        <v>245.47351832088228</v>
      </c>
      <c r="J24" s="3">
        <f t="shared" si="1"/>
        <v>66277.84994663822</v>
      </c>
      <c r="K24" s="2">
        <v>270</v>
      </c>
    </row>
    <row r="25" spans="1:11" x14ac:dyDescent="0.15">
      <c r="A25" s="2" t="s">
        <v>6</v>
      </c>
      <c r="B25" s="2" t="s">
        <v>37</v>
      </c>
      <c r="C25" s="2" t="s">
        <v>51</v>
      </c>
      <c r="D25" s="2" t="s">
        <v>52</v>
      </c>
      <c r="E25" s="4">
        <v>44517</v>
      </c>
      <c r="F25" s="4">
        <v>45747</v>
      </c>
      <c r="G25" s="3">
        <v>804651.64</v>
      </c>
      <c r="H25" s="5">
        <v>3004</v>
      </c>
      <c r="I25" s="2">
        <f t="shared" si="0"/>
        <v>267.86006657789613</v>
      </c>
      <c r="J25" s="3">
        <f t="shared" si="1"/>
        <v>804651.64</v>
      </c>
      <c r="K25" s="5">
        <v>3004</v>
      </c>
    </row>
    <row r="26" spans="1:11" x14ac:dyDescent="0.15">
      <c r="A26" s="2" t="s">
        <v>6</v>
      </c>
      <c r="B26" s="2" t="s">
        <v>37</v>
      </c>
      <c r="C26" s="2" t="s">
        <v>53</v>
      </c>
      <c r="D26" s="2" t="s">
        <v>54</v>
      </c>
      <c r="E26" s="4">
        <v>44881</v>
      </c>
      <c r="F26" s="4">
        <v>45747</v>
      </c>
      <c r="G26" s="3">
        <v>1181652.42</v>
      </c>
      <c r="H26" s="5">
        <v>2485</v>
      </c>
      <c r="I26" s="2">
        <f t="shared" si="0"/>
        <v>475.51405231388327</v>
      </c>
      <c r="J26" s="3">
        <f t="shared" si="1"/>
        <v>1181652.42</v>
      </c>
      <c r="K26" s="5">
        <v>2485</v>
      </c>
    </row>
    <row r="27" spans="1:11" x14ac:dyDescent="0.15">
      <c r="A27" s="2" t="s">
        <v>6</v>
      </c>
      <c r="B27" s="2" t="s">
        <v>37</v>
      </c>
      <c r="C27" s="2" t="s">
        <v>55</v>
      </c>
      <c r="D27" s="2" t="s">
        <v>56</v>
      </c>
      <c r="E27" s="4">
        <v>44132</v>
      </c>
      <c r="F27" s="4">
        <v>45016</v>
      </c>
      <c r="G27" s="3">
        <v>1483555.33</v>
      </c>
      <c r="H27" s="5">
        <v>2546</v>
      </c>
      <c r="I27" s="2">
        <f t="shared" si="0"/>
        <v>582.70044383346431</v>
      </c>
      <c r="J27" s="3">
        <f t="shared" si="1"/>
        <v>1142675.5703574235</v>
      </c>
      <c r="K27" s="5">
        <v>1961</v>
      </c>
    </row>
    <row r="28" spans="1:11" x14ac:dyDescent="0.15">
      <c r="A28" s="2" t="s">
        <v>38</v>
      </c>
      <c r="B28" s="2" t="s">
        <v>37</v>
      </c>
      <c r="C28" s="2" t="s">
        <v>57</v>
      </c>
      <c r="D28" s="2" t="s">
        <v>58</v>
      </c>
      <c r="E28" s="4">
        <v>44469</v>
      </c>
      <c r="F28" s="4">
        <v>45596</v>
      </c>
      <c r="G28" s="3">
        <v>2187037.94</v>
      </c>
      <c r="H28" s="5">
        <v>6654</v>
      </c>
      <c r="I28" s="2">
        <f t="shared" si="0"/>
        <v>328.68018334836188</v>
      </c>
      <c r="J28" s="3">
        <f t="shared" si="1"/>
        <v>2158771.444232041</v>
      </c>
      <c r="K28" s="5">
        <v>6568</v>
      </c>
    </row>
    <row r="29" spans="1:11" x14ac:dyDescent="0.15">
      <c r="A29" s="2" t="s">
        <v>5</v>
      </c>
      <c r="B29" s="2" t="s">
        <v>37</v>
      </c>
      <c r="C29" s="2" t="s">
        <v>59</v>
      </c>
      <c r="D29" s="2" t="s">
        <v>60</v>
      </c>
      <c r="E29" s="4">
        <v>44705</v>
      </c>
      <c r="F29" s="4">
        <v>45596</v>
      </c>
      <c r="G29" s="3">
        <v>1982408.97</v>
      </c>
      <c r="H29" s="5">
        <v>5243</v>
      </c>
      <c r="I29" s="2">
        <f t="shared" si="0"/>
        <v>378.1058497043677</v>
      </c>
      <c r="J29" s="3">
        <f t="shared" si="1"/>
        <v>1982408.9699999997</v>
      </c>
      <c r="K29" s="5">
        <v>5243</v>
      </c>
    </row>
    <row r="30" spans="1:11" x14ac:dyDescent="0.15">
      <c r="A30" s="2" t="s">
        <v>5</v>
      </c>
      <c r="B30" s="2" t="s">
        <v>37</v>
      </c>
      <c r="C30" s="2" t="s">
        <v>61</v>
      </c>
      <c r="D30" s="2" t="s">
        <v>62</v>
      </c>
      <c r="E30" s="4">
        <v>44432</v>
      </c>
      <c r="F30" s="4">
        <v>45230</v>
      </c>
      <c r="G30" s="3">
        <v>1986547.02</v>
      </c>
      <c r="H30" s="5">
        <v>4430</v>
      </c>
      <c r="I30" s="2">
        <f t="shared" si="0"/>
        <v>448.43047855530472</v>
      </c>
      <c r="J30" s="3">
        <f t="shared" si="1"/>
        <v>1986547.0199999998</v>
      </c>
      <c r="K30" s="5">
        <v>4430</v>
      </c>
    </row>
    <row r="31" spans="1:11" x14ac:dyDescent="0.15">
      <c r="A31" s="2" t="s">
        <v>38</v>
      </c>
      <c r="B31" s="2" t="s">
        <v>37</v>
      </c>
      <c r="C31" s="2" t="s">
        <v>63</v>
      </c>
      <c r="D31" s="2" t="s">
        <v>64</v>
      </c>
      <c r="E31" s="4">
        <v>44910</v>
      </c>
      <c r="F31" s="4">
        <v>45596</v>
      </c>
      <c r="G31" s="3">
        <v>4179089.66</v>
      </c>
      <c r="H31" s="5">
        <v>9907</v>
      </c>
      <c r="I31" s="2">
        <f t="shared" si="0"/>
        <v>421.83200363379433</v>
      </c>
      <c r="J31" s="3">
        <f t="shared" si="1"/>
        <v>4179089.6600000006</v>
      </c>
      <c r="K31" s="5">
        <v>9907</v>
      </c>
    </row>
    <row r="32" spans="1:11" x14ac:dyDescent="0.15">
      <c r="A32" s="2" t="s">
        <v>38</v>
      </c>
      <c r="B32" s="2" t="s">
        <v>37</v>
      </c>
      <c r="C32" s="2" t="s">
        <v>65</v>
      </c>
      <c r="D32" s="2" t="s">
        <v>66</v>
      </c>
      <c r="E32" s="4">
        <v>44343</v>
      </c>
      <c r="F32" s="4">
        <v>45230</v>
      </c>
      <c r="G32" s="3">
        <v>2321266.0499999998</v>
      </c>
      <c r="H32" s="5">
        <v>5831</v>
      </c>
      <c r="I32" s="2">
        <f t="shared" si="0"/>
        <v>398.09055908077511</v>
      </c>
      <c r="J32" s="3">
        <f t="shared" si="1"/>
        <v>2321266.0499999998</v>
      </c>
      <c r="K32" s="5">
        <v>5831</v>
      </c>
    </row>
    <row r="33" spans="1:11" x14ac:dyDescent="0.15">
      <c r="A33" s="2" t="s">
        <v>38</v>
      </c>
      <c r="B33" s="2" t="s">
        <v>37</v>
      </c>
      <c r="C33" s="2" t="s">
        <v>67</v>
      </c>
      <c r="D33" s="2" t="s">
        <v>68</v>
      </c>
      <c r="E33" s="4">
        <v>44679</v>
      </c>
      <c r="F33" s="4">
        <v>45230</v>
      </c>
      <c r="G33" s="3">
        <v>2577668.04</v>
      </c>
      <c r="H33" s="5">
        <v>5400</v>
      </c>
      <c r="I33" s="2">
        <f t="shared" si="0"/>
        <v>477.34593333333333</v>
      </c>
      <c r="J33" s="3">
        <f t="shared" si="1"/>
        <v>2577668.04</v>
      </c>
      <c r="K33" s="5">
        <v>5400</v>
      </c>
    </row>
    <row r="34" spans="1:11" x14ac:dyDescent="0.15">
      <c r="A34" s="2" t="s">
        <v>6</v>
      </c>
      <c r="B34" s="2" t="s">
        <v>37</v>
      </c>
      <c r="C34" s="2" t="s">
        <v>69</v>
      </c>
      <c r="D34" s="2" t="s">
        <v>70</v>
      </c>
      <c r="E34" s="4">
        <v>44706</v>
      </c>
      <c r="F34" s="4">
        <v>45382</v>
      </c>
      <c r="G34" s="3">
        <v>291494.46000000002</v>
      </c>
      <c r="H34" s="5">
        <v>1135</v>
      </c>
      <c r="I34" s="2">
        <f t="shared" si="0"/>
        <v>256.82331277533041</v>
      </c>
      <c r="J34" s="3">
        <f t="shared" si="1"/>
        <v>285587.52380616742</v>
      </c>
      <c r="K34" s="5">
        <v>1112</v>
      </c>
    </row>
    <row r="35" spans="1:11" x14ac:dyDescent="0.15">
      <c r="A35" s="2" t="s">
        <v>38</v>
      </c>
      <c r="B35" s="2" t="s">
        <v>37</v>
      </c>
      <c r="C35" s="2" t="s">
        <v>71</v>
      </c>
      <c r="D35" s="2" t="s">
        <v>72</v>
      </c>
      <c r="E35" s="4">
        <v>44497</v>
      </c>
      <c r="F35" s="4">
        <v>45230</v>
      </c>
      <c r="G35" s="3">
        <v>3150690.42</v>
      </c>
      <c r="H35" s="5">
        <v>6727</v>
      </c>
      <c r="I35" s="2">
        <f t="shared" si="0"/>
        <v>468.36486100787869</v>
      </c>
      <c r="J35" s="3">
        <f t="shared" si="1"/>
        <v>1649112.6756087409</v>
      </c>
      <c r="K35" s="5">
        <v>3521</v>
      </c>
    </row>
    <row r="36" spans="1:11" x14ac:dyDescent="0.15">
      <c r="A36" s="2" t="s">
        <v>38</v>
      </c>
      <c r="B36" s="2" t="s">
        <v>37</v>
      </c>
      <c r="C36" s="2" t="s">
        <v>73</v>
      </c>
      <c r="D36" s="2" t="s">
        <v>74</v>
      </c>
      <c r="E36" s="4">
        <v>44434</v>
      </c>
      <c r="F36" s="4">
        <v>45230</v>
      </c>
      <c r="G36" s="3">
        <v>2165034.6</v>
      </c>
      <c r="H36" s="5">
        <v>3601</v>
      </c>
      <c r="I36" s="2">
        <f t="shared" si="0"/>
        <v>601.23149125242992</v>
      </c>
      <c r="J36" s="3">
        <f t="shared" si="1"/>
        <v>1603484.3871702305</v>
      </c>
      <c r="K36" s="5">
        <v>2667</v>
      </c>
    </row>
    <row r="37" spans="1:11" x14ac:dyDescent="0.15">
      <c r="A37" s="2" t="s">
        <v>6</v>
      </c>
      <c r="B37" s="2" t="s">
        <v>37</v>
      </c>
      <c r="C37" s="2" t="s">
        <v>75</v>
      </c>
      <c r="D37" s="2" t="s">
        <v>76</v>
      </c>
      <c r="E37" s="4">
        <v>44727</v>
      </c>
      <c r="F37" s="4">
        <v>45747</v>
      </c>
      <c r="G37" s="3">
        <v>2191102.88</v>
      </c>
      <c r="H37" s="5">
        <v>7832</v>
      </c>
      <c r="I37" s="2">
        <f t="shared" si="0"/>
        <v>279.7628804902962</v>
      </c>
      <c r="J37" s="3">
        <f t="shared" si="1"/>
        <v>2191102.88</v>
      </c>
      <c r="K37" s="5">
        <v>7832</v>
      </c>
    </row>
    <row r="38" spans="1:11" x14ac:dyDescent="0.15">
      <c r="A38" s="2" t="s">
        <v>6</v>
      </c>
      <c r="B38" s="2" t="s">
        <v>37</v>
      </c>
      <c r="C38" s="2" t="s">
        <v>77</v>
      </c>
      <c r="D38" s="2" t="s">
        <v>78</v>
      </c>
      <c r="E38" s="4">
        <v>44496</v>
      </c>
      <c r="F38" s="4">
        <v>45382</v>
      </c>
      <c r="G38" s="3">
        <v>755579.96</v>
      </c>
      <c r="H38" s="5">
        <v>1431</v>
      </c>
      <c r="I38" s="2">
        <f t="shared" si="0"/>
        <v>528.00835779175395</v>
      </c>
      <c r="J38" s="3">
        <f t="shared" si="1"/>
        <v>92929.470971348695</v>
      </c>
      <c r="K38" s="2">
        <v>176</v>
      </c>
    </row>
    <row r="39" spans="1:11" x14ac:dyDescent="0.15">
      <c r="A39" s="2" t="s">
        <v>38</v>
      </c>
      <c r="B39" s="2" t="s">
        <v>37</v>
      </c>
      <c r="C39" s="2" t="s">
        <v>79</v>
      </c>
      <c r="D39" s="2" t="s">
        <v>80</v>
      </c>
      <c r="E39" s="4">
        <v>44707</v>
      </c>
      <c r="F39" s="4">
        <v>45596</v>
      </c>
      <c r="G39" s="3">
        <v>2706487.61</v>
      </c>
      <c r="H39" s="5">
        <v>4387</v>
      </c>
      <c r="I39" s="2">
        <f t="shared" si="0"/>
        <v>616.93357875541369</v>
      </c>
      <c r="J39" s="3">
        <f t="shared" si="1"/>
        <v>1736668.0241964895</v>
      </c>
      <c r="K39" s="5">
        <v>2815</v>
      </c>
    </row>
    <row r="40" spans="1:11" x14ac:dyDescent="0.15">
      <c r="A40" s="2" t="s">
        <v>38</v>
      </c>
      <c r="B40" s="2" t="s">
        <v>37</v>
      </c>
      <c r="C40" s="2" t="s">
        <v>81</v>
      </c>
      <c r="D40" s="2" t="s">
        <v>82</v>
      </c>
      <c r="E40" s="4">
        <v>44518</v>
      </c>
      <c r="F40" s="4">
        <v>45230</v>
      </c>
      <c r="G40" s="3">
        <v>1302096.56</v>
      </c>
      <c r="H40" s="5">
        <v>3117</v>
      </c>
      <c r="I40" s="2">
        <f t="shared" si="0"/>
        <v>417.74031440487653</v>
      </c>
      <c r="J40" s="3">
        <f t="shared" si="1"/>
        <v>1302096.56</v>
      </c>
      <c r="K40" s="5">
        <v>3117</v>
      </c>
    </row>
    <row r="41" spans="1:11" x14ac:dyDescent="0.15">
      <c r="A41" s="2" t="s">
        <v>6</v>
      </c>
      <c r="B41" s="2" t="s">
        <v>37</v>
      </c>
      <c r="C41" s="2" t="s">
        <v>83</v>
      </c>
      <c r="D41" s="2" t="s">
        <v>84</v>
      </c>
      <c r="E41" s="4">
        <v>44909</v>
      </c>
      <c r="F41" s="4">
        <v>45747</v>
      </c>
      <c r="G41" s="3">
        <v>1257185.45</v>
      </c>
      <c r="H41" s="5">
        <v>4898</v>
      </c>
      <c r="I41" s="2">
        <f t="shared" si="0"/>
        <v>256.67322376480195</v>
      </c>
      <c r="J41" s="3">
        <f t="shared" si="1"/>
        <v>1257185.45</v>
      </c>
      <c r="K41" s="5">
        <v>4898</v>
      </c>
    </row>
    <row r="42" spans="1:11" x14ac:dyDescent="0.15">
      <c r="A42" s="2" t="s">
        <v>5</v>
      </c>
      <c r="B42" s="2" t="s">
        <v>37</v>
      </c>
      <c r="C42" s="2" t="s">
        <v>85</v>
      </c>
      <c r="D42" s="2" t="s">
        <v>86</v>
      </c>
      <c r="E42" s="4">
        <v>44950</v>
      </c>
      <c r="F42" s="4">
        <v>45961</v>
      </c>
      <c r="G42" s="3">
        <v>1530592.83</v>
      </c>
      <c r="H42" s="5">
        <v>3818</v>
      </c>
      <c r="I42" s="2">
        <f t="shared" si="0"/>
        <v>400.88864064955476</v>
      </c>
      <c r="J42" s="3">
        <f t="shared" si="1"/>
        <v>1530592.83</v>
      </c>
      <c r="K42" s="5">
        <v>3818</v>
      </c>
    </row>
    <row r="43" spans="1:11" x14ac:dyDescent="0.15">
      <c r="A43" s="2" t="s">
        <v>6</v>
      </c>
      <c r="B43" s="2" t="s">
        <v>37</v>
      </c>
      <c r="C43" s="2" t="s">
        <v>87</v>
      </c>
      <c r="D43" s="2" t="s">
        <v>88</v>
      </c>
      <c r="E43" s="4">
        <v>44727</v>
      </c>
      <c r="F43" s="4">
        <v>45382</v>
      </c>
      <c r="G43" s="3">
        <v>2261089.16</v>
      </c>
      <c r="H43" s="5">
        <v>4302</v>
      </c>
      <c r="I43" s="2">
        <f t="shared" si="0"/>
        <v>525.59022780102282</v>
      </c>
      <c r="J43" s="3">
        <f t="shared" si="1"/>
        <v>2261089.16</v>
      </c>
      <c r="K43" s="5">
        <v>4302</v>
      </c>
    </row>
    <row r="44" spans="1:11" x14ac:dyDescent="0.15">
      <c r="A44" s="2" t="s">
        <v>38</v>
      </c>
      <c r="B44" s="2" t="s">
        <v>37</v>
      </c>
      <c r="C44" s="2" t="s">
        <v>89</v>
      </c>
      <c r="D44" s="2" t="s">
        <v>90</v>
      </c>
      <c r="E44" s="4">
        <v>44798</v>
      </c>
      <c r="F44" s="4">
        <v>45596</v>
      </c>
      <c r="G44" s="3">
        <v>302773.15999999997</v>
      </c>
      <c r="H44" s="5">
        <v>1123</v>
      </c>
      <c r="I44" s="2">
        <f t="shared" si="0"/>
        <v>269.61100623330361</v>
      </c>
      <c r="J44" s="3">
        <f t="shared" si="1"/>
        <v>302773.15999999997</v>
      </c>
      <c r="K44" s="5">
        <v>1123</v>
      </c>
    </row>
    <row r="45" spans="1:11" x14ac:dyDescent="0.15">
      <c r="A45" s="2" t="s">
        <v>38</v>
      </c>
      <c r="B45" s="2" t="s">
        <v>37</v>
      </c>
      <c r="C45" s="2" t="s">
        <v>91</v>
      </c>
      <c r="D45" s="2" t="s">
        <v>92</v>
      </c>
      <c r="E45" s="4">
        <v>44833</v>
      </c>
      <c r="F45" s="4">
        <v>45596</v>
      </c>
      <c r="G45" s="3">
        <v>3000493.03</v>
      </c>
      <c r="H45" s="5">
        <v>6774</v>
      </c>
      <c r="I45" s="2">
        <f t="shared" si="0"/>
        <v>442.94257897844699</v>
      </c>
      <c r="J45" s="3">
        <f t="shared" si="1"/>
        <v>3000493.03</v>
      </c>
      <c r="K45" s="5">
        <v>6774</v>
      </c>
    </row>
    <row r="46" spans="1:11" x14ac:dyDescent="0.15">
      <c r="A46" s="2" t="s">
        <v>38</v>
      </c>
      <c r="B46" s="2" t="s">
        <v>37</v>
      </c>
      <c r="C46" s="2" t="s">
        <v>93</v>
      </c>
      <c r="D46" s="2" t="s">
        <v>94</v>
      </c>
      <c r="E46" s="4">
        <v>44861</v>
      </c>
      <c r="F46" s="4">
        <v>45596</v>
      </c>
      <c r="G46" s="3">
        <v>2917127.71</v>
      </c>
      <c r="H46" s="5">
        <v>5659</v>
      </c>
      <c r="I46" s="2">
        <f t="shared" si="0"/>
        <v>515.48466336808622</v>
      </c>
      <c r="J46" s="3">
        <f t="shared" si="1"/>
        <v>2917127.71</v>
      </c>
      <c r="K46" s="5">
        <v>5659</v>
      </c>
    </row>
    <row r="47" spans="1:11" x14ac:dyDescent="0.15">
      <c r="A47" s="2" t="s">
        <v>6</v>
      </c>
      <c r="B47" s="2" t="s">
        <v>37</v>
      </c>
      <c r="C47" s="2" t="s">
        <v>95</v>
      </c>
      <c r="D47" s="2" t="s">
        <v>96</v>
      </c>
      <c r="E47" s="4">
        <v>44860</v>
      </c>
      <c r="F47" s="4">
        <v>45747</v>
      </c>
      <c r="G47" s="3">
        <v>727094.35</v>
      </c>
      <c r="H47" s="5">
        <v>2538</v>
      </c>
      <c r="I47" s="2">
        <f t="shared" si="0"/>
        <v>286.483195429472</v>
      </c>
      <c r="J47" s="3">
        <f t="shared" si="1"/>
        <v>727094.35</v>
      </c>
      <c r="K47" s="5">
        <v>2538</v>
      </c>
    </row>
    <row r="48" spans="1:11" x14ac:dyDescent="0.15">
      <c r="A48" s="2" t="s">
        <v>38</v>
      </c>
      <c r="B48" s="2" t="s">
        <v>37</v>
      </c>
      <c r="C48" s="2" t="s">
        <v>97</v>
      </c>
      <c r="D48" s="2" t="s">
        <v>98</v>
      </c>
      <c r="E48" s="4">
        <v>44861</v>
      </c>
      <c r="F48" s="4">
        <v>45596</v>
      </c>
      <c r="G48" s="3">
        <v>2467835.67</v>
      </c>
      <c r="H48" s="5">
        <v>4222</v>
      </c>
      <c r="I48" s="2">
        <f t="shared" si="0"/>
        <v>584.51815963998104</v>
      </c>
      <c r="J48" s="3">
        <f t="shared" si="1"/>
        <v>2467835.67</v>
      </c>
      <c r="K48" s="5">
        <v>4222</v>
      </c>
    </row>
    <row r="49" spans="1:11" x14ac:dyDescent="0.15">
      <c r="A49" s="2" t="s">
        <v>38</v>
      </c>
      <c r="B49" s="2" t="s">
        <v>37</v>
      </c>
      <c r="C49" s="2" t="s">
        <v>99</v>
      </c>
      <c r="D49" s="2" t="s">
        <v>100</v>
      </c>
      <c r="E49" s="4">
        <v>44952</v>
      </c>
      <c r="F49" s="4">
        <v>45596</v>
      </c>
      <c r="G49" s="3">
        <v>1644331.99</v>
      </c>
      <c r="H49" s="5">
        <v>3998</v>
      </c>
      <c r="I49" s="2">
        <f t="shared" si="0"/>
        <v>411.28864182091047</v>
      </c>
      <c r="J49" s="3">
        <f t="shared" si="1"/>
        <v>1644331.99</v>
      </c>
      <c r="K49" s="5">
        <v>3998</v>
      </c>
    </row>
    <row r="50" spans="1:11" x14ac:dyDescent="0.15">
      <c r="A50" s="2" t="s">
        <v>1</v>
      </c>
      <c r="B50" s="2" t="s">
        <v>101</v>
      </c>
      <c r="C50" s="2" t="s">
        <v>102</v>
      </c>
      <c r="D50" s="2" t="s">
        <v>103</v>
      </c>
      <c r="E50" s="4">
        <v>43250</v>
      </c>
      <c r="F50" s="4">
        <v>45230</v>
      </c>
      <c r="G50" s="3">
        <v>1067393.69</v>
      </c>
      <c r="H50" s="5">
        <v>4072</v>
      </c>
      <c r="I50" s="2">
        <f t="shared" si="0"/>
        <v>262.13008104125737</v>
      </c>
      <c r="J50" s="3">
        <f t="shared" si="1"/>
        <v>537366.66613457759</v>
      </c>
      <c r="K50" s="5">
        <v>2050</v>
      </c>
    </row>
    <row r="51" spans="1:11" x14ac:dyDescent="0.15">
      <c r="A51" s="2" t="s">
        <v>1</v>
      </c>
      <c r="B51" s="2" t="s">
        <v>101</v>
      </c>
      <c r="C51" s="2" t="s">
        <v>104</v>
      </c>
      <c r="D51" s="2" t="s">
        <v>105</v>
      </c>
      <c r="E51" s="4">
        <v>43705</v>
      </c>
      <c r="F51" s="4">
        <v>45214</v>
      </c>
      <c r="G51" s="3">
        <v>1255600</v>
      </c>
      <c r="H51" s="5">
        <v>9205</v>
      </c>
      <c r="I51" s="2">
        <f t="shared" si="0"/>
        <v>136.40412819120044</v>
      </c>
      <c r="J51" s="3">
        <f t="shared" si="1"/>
        <v>157819.57631721892</v>
      </c>
      <c r="K51" s="5">
        <v>1157</v>
      </c>
    </row>
    <row r="52" spans="1:11" x14ac:dyDescent="0.15">
      <c r="A52" s="2" t="s">
        <v>1</v>
      </c>
      <c r="B52" s="2" t="s">
        <v>101</v>
      </c>
      <c r="C52" s="2" t="s">
        <v>106</v>
      </c>
      <c r="D52" s="2" t="s">
        <v>107</v>
      </c>
      <c r="E52" s="4">
        <v>43614</v>
      </c>
      <c r="F52" s="4">
        <v>45230</v>
      </c>
      <c r="G52" s="3">
        <v>1751396.07</v>
      </c>
      <c r="H52" s="5">
        <v>11459</v>
      </c>
      <c r="I52" s="2">
        <f t="shared" si="0"/>
        <v>152.84021904180122</v>
      </c>
      <c r="J52" s="3">
        <f t="shared" si="1"/>
        <v>454852.49186840042</v>
      </c>
      <c r="K52" s="5">
        <v>2976</v>
      </c>
    </row>
    <row r="53" spans="1:11" x14ac:dyDescent="0.15">
      <c r="A53" s="2" t="s">
        <v>1</v>
      </c>
      <c r="B53" s="2" t="s">
        <v>101</v>
      </c>
      <c r="C53" s="2" t="s">
        <v>108</v>
      </c>
      <c r="D53" s="2" t="s">
        <v>109</v>
      </c>
      <c r="E53" s="4">
        <v>43670</v>
      </c>
      <c r="F53" s="4">
        <v>45230</v>
      </c>
      <c r="G53" s="3">
        <v>1012085.64</v>
      </c>
      <c r="H53" s="5">
        <v>17025</v>
      </c>
      <c r="I53" s="2">
        <f t="shared" si="0"/>
        <v>59.447027312775333</v>
      </c>
      <c r="J53" s="3">
        <f t="shared" si="1"/>
        <v>415594.16794361238</v>
      </c>
      <c r="K53" s="5">
        <v>6991</v>
      </c>
    </row>
    <row r="54" spans="1:11" x14ac:dyDescent="0.15">
      <c r="A54" s="2" t="s">
        <v>1</v>
      </c>
      <c r="B54" s="2" t="s">
        <v>101</v>
      </c>
      <c r="C54" s="2" t="s">
        <v>110</v>
      </c>
      <c r="D54" s="2" t="s">
        <v>111</v>
      </c>
      <c r="E54" s="4">
        <v>44279</v>
      </c>
      <c r="F54" s="4">
        <v>45230</v>
      </c>
      <c r="G54" s="3">
        <v>1720118</v>
      </c>
      <c r="H54" s="5">
        <v>8767</v>
      </c>
      <c r="I54" s="2">
        <f t="shared" si="0"/>
        <v>196.20371848979127</v>
      </c>
      <c r="J54" s="3">
        <f t="shared" si="1"/>
        <v>1035563.2261891183</v>
      </c>
      <c r="K54" s="5">
        <v>5278</v>
      </c>
    </row>
    <row r="55" spans="1:11" x14ac:dyDescent="0.15">
      <c r="A55" s="2" t="s">
        <v>1</v>
      </c>
      <c r="B55" s="2" t="s">
        <v>101</v>
      </c>
      <c r="C55" s="2" t="s">
        <v>112</v>
      </c>
      <c r="D55" s="2" t="s">
        <v>113</v>
      </c>
      <c r="E55" s="4">
        <v>44363</v>
      </c>
      <c r="F55" s="4">
        <v>44957</v>
      </c>
      <c r="G55" s="3">
        <v>265888.78000000003</v>
      </c>
      <c r="H55" s="5">
        <v>1787</v>
      </c>
      <c r="I55" s="2">
        <f t="shared" si="0"/>
        <v>148.7905875769446</v>
      </c>
      <c r="J55" s="3">
        <f t="shared" si="1"/>
        <v>27377.468114157808</v>
      </c>
      <c r="K55" s="2">
        <v>184</v>
      </c>
    </row>
    <row r="56" spans="1:11" x14ac:dyDescent="0.15">
      <c r="A56" s="2" t="s">
        <v>1</v>
      </c>
      <c r="B56" s="2" t="s">
        <v>101</v>
      </c>
      <c r="C56" s="2" t="s">
        <v>114</v>
      </c>
      <c r="D56" s="2" t="s">
        <v>115</v>
      </c>
      <c r="E56" s="4">
        <v>44545</v>
      </c>
      <c r="F56" s="4">
        <v>45230</v>
      </c>
      <c r="G56" s="3">
        <v>1022578.07</v>
      </c>
      <c r="H56" s="5">
        <v>3165</v>
      </c>
      <c r="I56" s="2">
        <f t="shared" si="0"/>
        <v>323.08943759873614</v>
      </c>
      <c r="J56" s="3">
        <f t="shared" si="1"/>
        <v>239086.18382306476</v>
      </c>
      <c r="K56" s="2">
        <v>740</v>
      </c>
    </row>
    <row r="57" spans="1:11" x14ac:dyDescent="0.15">
      <c r="A57" s="2" t="s">
        <v>1</v>
      </c>
      <c r="B57" s="2" t="s">
        <v>101</v>
      </c>
      <c r="C57" s="2" t="s">
        <v>116</v>
      </c>
      <c r="D57" s="2" t="s">
        <v>117</v>
      </c>
      <c r="E57" s="4">
        <v>44342</v>
      </c>
      <c r="F57" s="4">
        <v>45596</v>
      </c>
      <c r="G57" s="3">
        <v>1426857</v>
      </c>
      <c r="H57" s="5">
        <v>6863</v>
      </c>
      <c r="I57" s="2">
        <f t="shared" si="0"/>
        <v>207.90572635873525</v>
      </c>
      <c r="J57" s="3">
        <f t="shared" si="1"/>
        <v>1087139.0431298267</v>
      </c>
      <c r="K57" s="5">
        <v>5229</v>
      </c>
    </row>
    <row r="58" spans="1:11" x14ac:dyDescent="0.15">
      <c r="A58" s="2" t="s">
        <v>1</v>
      </c>
      <c r="B58" s="2" t="s">
        <v>101</v>
      </c>
      <c r="C58" s="2" t="s">
        <v>118</v>
      </c>
      <c r="D58" s="2" t="s">
        <v>119</v>
      </c>
      <c r="E58" s="4">
        <v>44223</v>
      </c>
      <c r="F58" s="4">
        <v>45199</v>
      </c>
      <c r="G58" s="3">
        <v>1188166.07</v>
      </c>
      <c r="H58" s="5">
        <v>5100</v>
      </c>
      <c r="I58" s="2">
        <f t="shared" ref="I58:I110" si="2">G58/H58</f>
        <v>232.97373921568629</v>
      </c>
      <c r="J58" s="3">
        <f t="shared" ref="J58:J110" si="3">I58*K58</f>
        <v>135357.74248431373</v>
      </c>
      <c r="K58" s="2">
        <v>581</v>
      </c>
    </row>
    <row r="59" spans="1:11" x14ac:dyDescent="0.15">
      <c r="A59" s="2" t="s">
        <v>1</v>
      </c>
      <c r="B59" s="2" t="s">
        <v>101</v>
      </c>
      <c r="C59" s="2" t="s">
        <v>120</v>
      </c>
      <c r="D59" s="2" t="s">
        <v>121</v>
      </c>
      <c r="E59" s="4">
        <v>44769</v>
      </c>
      <c r="F59" s="4">
        <v>45596</v>
      </c>
      <c r="G59" s="3">
        <v>1455158.77</v>
      </c>
      <c r="H59" s="5">
        <v>5465</v>
      </c>
      <c r="I59" s="2">
        <f t="shared" si="2"/>
        <v>266.26875937785911</v>
      </c>
      <c r="J59" s="3">
        <f t="shared" si="3"/>
        <v>1426135.4752278135</v>
      </c>
      <c r="K59" s="5">
        <v>5356</v>
      </c>
    </row>
    <row r="60" spans="1:11" x14ac:dyDescent="0.15">
      <c r="A60" s="2" t="s">
        <v>1</v>
      </c>
      <c r="B60" s="2" t="s">
        <v>101</v>
      </c>
      <c r="C60" s="2" t="s">
        <v>122</v>
      </c>
      <c r="D60" s="2" t="s">
        <v>123</v>
      </c>
      <c r="E60" s="4">
        <v>44860</v>
      </c>
      <c r="F60" s="4">
        <v>45596</v>
      </c>
      <c r="G60" s="3">
        <v>2217858.77</v>
      </c>
      <c r="H60" s="5">
        <v>6684</v>
      </c>
      <c r="I60" s="2">
        <f t="shared" si="2"/>
        <v>331.81609365649314</v>
      </c>
      <c r="J60" s="3">
        <f t="shared" si="3"/>
        <v>2198281.6204742668</v>
      </c>
      <c r="K60" s="5">
        <v>6625</v>
      </c>
    </row>
    <row r="61" spans="1:11" x14ac:dyDescent="0.15">
      <c r="A61" s="2" t="s">
        <v>1</v>
      </c>
      <c r="B61" s="2" t="s">
        <v>101</v>
      </c>
      <c r="C61" s="2" t="s">
        <v>124</v>
      </c>
      <c r="D61" s="2" t="s">
        <v>125</v>
      </c>
      <c r="E61" s="4">
        <v>44797</v>
      </c>
      <c r="F61" s="4">
        <v>45961</v>
      </c>
      <c r="G61" s="3">
        <v>1678578.58</v>
      </c>
      <c r="H61" s="5">
        <v>7333</v>
      </c>
      <c r="I61" s="2">
        <f t="shared" si="2"/>
        <v>228.9074839765444</v>
      </c>
      <c r="J61" s="3">
        <f t="shared" si="3"/>
        <v>9614.1143270148641</v>
      </c>
      <c r="K61" s="2">
        <v>42</v>
      </c>
    </row>
    <row r="62" spans="1:11" x14ac:dyDescent="0.15">
      <c r="A62" s="2" t="s">
        <v>14</v>
      </c>
      <c r="B62" s="2" t="s">
        <v>126</v>
      </c>
      <c r="C62" s="2" t="s">
        <v>127</v>
      </c>
      <c r="D62" s="2" t="s">
        <v>128</v>
      </c>
      <c r="E62" s="4">
        <v>44469</v>
      </c>
      <c r="F62" s="4">
        <v>45290</v>
      </c>
      <c r="G62" s="3">
        <v>1264296.8</v>
      </c>
      <c r="H62" s="5">
        <v>3994</v>
      </c>
      <c r="I62" s="2">
        <f t="shared" si="2"/>
        <v>316.54902353530298</v>
      </c>
      <c r="J62" s="3">
        <f t="shared" si="3"/>
        <v>1264296.8</v>
      </c>
      <c r="K62" s="5">
        <v>3994</v>
      </c>
    </row>
    <row r="63" spans="1:11" x14ac:dyDescent="0.15">
      <c r="A63" s="2" t="s">
        <v>14</v>
      </c>
      <c r="B63" s="2" t="s">
        <v>126</v>
      </c>
      <c r="C63" s="2" t="s">
        <v>129</v>
      </c>
      <c r="D63" s="2" t="s">
        <v>130</v>
      </c>
      <c r="E63" s="4">
        <v>44861</v>
      </c>
      <c r="F63" s="4">
        <v>45596</v>
      </c>
      <c r="G63" s="3">
        <v>1864495.84</v>
      </c>
      <c r="H63" s="5">
        <v>4497</v>
      </c>
      <c r="I63" s="2">
        <f t="shared" si="2"/>
        <v>414.60881476539919</v>
      </c>
      <c r="J63" s="3">
        <f t="shared" si="3"/>
        <v>1864495.84</v>
      </c>
      <c r="K63" s="5">
        <v>4497</v>
      </c>
    </row>
    <row r="64" spans="1:11" x14ac:dyDescent="0.15">
      <c r="A64" s="2" t="s">
        <v>38</v>
      </c>
      <c r="B64" s="2" t="s">
        <v>126</v>
      </c>
      <c r="C64" s="2" t="s">
        <v>131</v>
      </c>
      <c r="D64" s="2" t="s">
        <v>132</v>
      </c>
      <c r="E64" s="4">
        <v>44343</v>
      </c>
      <c r="F64" s="4">
        <v>45230</v>
      </c>
      <c r="G64" s="3">
        <v>3091443.93</v>
      </c>
      <c r="H64" s="5">
        <v>9047</v>
      </c>
      <c r="I64" s="2">
        <f t="shared" si="2"/>
        <v>341.70928816182163</v>
      </c>
      <c r="J64" s="3">
        <f t="shared" si="3"/>
        <v>1305329.4807781586</v>
      </c>
      <c r="K64" s="5">
        <v>3820</v>
      </c>
    </row>
    <row r="65" spans="1:11" x14ac:dyDescent="0.15">
      <c r="A65" s="2" t="s">
        <v>38</v>
      </c>
      <c r="B65" s="2" t="s">
        <v>126</v>
      </c>
      <c r="C65" s="2" t="s">
        <v>133</v>
      </c>
      <c r="D65" s="2" t="s">
        <v>134</v>
      </c>
      <c r="E65" s="4">
        <v>44651</v>
      </c>
      <c r="F65" s="4">
        <v>45230</v>
      </c>
      <c r="G65" s="3">
        <v>1611808.65</v>
      </c>
      <c r="H65" s="5">
        <v>3078</v>
      </c>
      <c r="I65" s="2">
        <f t="shared" si="2"/>
        <v>523.65453216374272</v>
      </c>
      <c r="J65" s="3">
        <f t="shared" si="3"/>
        <v>1611808.6500000001</v>
      </c>
      <c r="K65" s="5">
        <v>3078</v>
      </c>
    </row>
    <row r="66" spans="1:11" x14ac:dyDescent="0.15">
      <c r="A66" s="2" t="s">
        <v>38</v>
      </c>
      <c r="B66" s="2" t="s">
        <v>126</v>
      </c>
      <c r="C66" s="2" t="s">
        <v>135</v>
      </c>
      <c r="D66" s="2" t="s">
        <v>136</v>
      </c>
      <c r="E66" s="4">
        <v>44728</v>
      </c>
      <c r="F66" s="4">
        <v>45596</v>
      </c>
      <c r="G66" s="3">
        <v>2935283.93</v>
      </c>
      <c r="H66" s="5">
        <v>7977</v>
      </c>
      <c r="I66" s="2">
        <f t="shared" si="2"/>
        <v>367.96840040115336</v>
      </c>
      <c r="J66" s="3">
        <f t="shared" si="3"/>
        <v>2935283.93</v>
      </c>
      <c r="K66" s="5">
        <v>7977</v>
      </c>
    </row>
    <row r="67" spans="1:11" x14ac:dyDescent="0.15">
      <c r="A67" s="2" t="s">
        <v>1</v>
      </c>
      <c r="B67" s="2" t="s">
        <v>137</v>
      </c>
      <c r="C67" s="2" t="s">
        <v>138</v>
      </c>
      <c r="D67" s="2" t="s">
        <v>139</v>
      </c>
      <c r="E67" s="4">
        <v>44727</v>
      </c>
      <c r="F67" s="4">
        <v>45961</v>
      </c>
      <c r="G67" s="3">
        <v>782403.7</v>
      </c>
      <c r="H67" s="5">
        <v>3638</v>
      </c>
      <c r="I67" s="2">
        <f t="shared" si="2"/>
        <v>215.0642385926333</v>
      </c>
      <c r="J67" s="3">
        <f t="shared" si="3"/>
        <v>782403.7</v>
      </c>
      <c r="K67" s="5">
        <v>3638</v>
      </c>
    </row>
    <row r="68" spans="1:11" x14ac:dyDescent="0.15">
      <c r="A68" s="2" t="s">
        <v>1</v>
      </c>
      <c r="B68" s="2" t="s">
        <v>137</v>
      </c>
      <c r="C68" s="2" t="s">
        <v>140</v>
      </c>
      <c r="D68" s="2" t="s">
        <v>141</v>
      </c>
      <c r="E68" s="4">
        <v>44727</v>
      </c>
      <c r="F68" s="4">
        <v>45539</v>
      </c>
      <c r="G68" s="3">
        <v>1158001.01</v>
      </c>
      <c r="H68" s="5">
        <v>3591</v>
      </c>
      <c r="I68" s="2">
        <f t="shared" si="2"/>
        <v>322.47313004734059</v>
      </c>
      <c r="J68" s="3">
        <f t="shared" si="3"/>
        <v>1158001.01</v>
      </c>
      <c r="K68" s="5">
        <v>3591</v>
      </c>
    </row>
    <row r="69" spans="1:11" x14ac:dyDescent="0.15">
      <c r="A69" s="2" t="s">
        <v>1</v>
      </c>
      <c r="B69" s="2" t="s">
        <v>137</v>
      </c>
      <c r="C69" s="2" t="s">
        <v>142</v>
      </c>
      <c r="D69" s="2" t="s">
        <v>143</v>
      </c>
      <c r="E69" s="4">
        <v>44727</v>
      </c>
      <c r="F69" s="4">
        <v>45230</v>
      </c>
      <c r="G69" s="3">
        <v>558538</v>
      </c>
      <c r="H69" s="5">
        <v>1149</v>
      </c>
      <c r="I69" s="2">
        <f t="shared" si="2"/>
        <v>486.10791993037424</v>
      </c>
      <c r="J69" s="3">
        <f t="shared" si="3"/>
        <v>54930.194952132289</v>
      </c>
      <c r="K69" s="2">
        <v>113</v>
      </c>
    </row>
    <row r="70" spans="1:11" x14ac:dyDescent="0.15">
      <c r="A70" s="2" t="s">
        <v>1</v>
      </c>
      <c r="B70" s="2" t="s">
        <v>144</v>
      </c>
      <c r="C70" s="2" t="s">
        <v>145</v>
      </c>
      <c r="D70" s="2" t="s">
        <v>146</v>
      </c>
      <c r="E70" s="4">
        <v>44181</v>
      </c>
      <c r="F70" s="4">
        <v>45031</v>
      </c>
      <c r="G70" s="3">
        <v>1936148</v>
      </c>
      <c r="H70" s="5">
        <v>6554</v>
      </c>
      <c r="I70" s="2">
        <f t="shared" si="2"/>
        <v>295.41470857491606</v>
      </c>
      <c r="J70" s="3">
        <f t="shared" si="3"/>
        <v>216243.56667683856</v>
      </c>
      <c r="K70" s="2">
        <v>732</v>
      </c>
    </row>
    <row r="71" spans="1:11" x14ac:dyDescent="0.15">
      <c r="A71" s="2" t="s">
        <v>1</v>
      </c>
      <c r="B71" s="2" t="s">
        <v>144</v>
      </c>
      <c r="C71" s="2" t="s">
        <v>147</v>
      </c>
      <c r="D71" s="2" t="s">
        <v>148</v>
      </c>
      <c r="E71" s="4">
        <v>44706</v>
      </c>
      <c r="F71" s="4">
        <v>45930</v>
      </c>
      <c r="G71" s="3">
        <v>3746163</v>
      </c>
      <c r="H71" s="5">
        <v>11481</v>
      </c>
      <c r="I71" s="2">
        <f t="shared" si="2"/>
        <v>326.29239613274103</v>
      </c>
      <c r="J71" s="3">
        <f t="shared" si="3"/>
        <v>3746163</v>
      </c>
      <c r="K71" s="5">
        <v>11481</v>
      </c>
    </row>
    <row r="72" spans="1:11" x14ac:dyDescent="0.15">
      <c r="A72" s="2" t="s">
        <v>1</v>
      </c>
      <c r="B72" s="2" t="s">
        <v>144</v>
      </c>
      <c r="C72" s="2" t="s">
        <v>149</v>
      </c>
      <c r="D72" s="2" t="s">
        <v>150</v>
      </c>
      <c r="E72" s="4">
        <v>44545</v>
      </c>
      <c r="F72" s="4">
        <v>45961</v>
      </c>
      <c r="G72" s="3">
        <v>707182.31</v>
      </c>
      <c r="H72" s="5">
        <v>4745</v>
      </c>
      <c r="I72" s="2">
        <f t="shared" si="2"/>
        <v>149.03736775553216</v>
      </c>
      <c r="J72" s="3">
        <f t="shared" si="3"/>
        <v>554419.00805057958</v>
      </c>
      <c r="K72" s="5">
        <v>3720</v>
      </c>
    </row>
    <row r="73" spans="1:11" x14ac:dyDescent="0.15">
      <c r="A73" s="2" t="s">
        <v>38</v>
      </c>
      <c r="B73" s="2" t="s">
        <v>144</v>
      </c>
      <c r="C73" s="2" t="s">
        <v>151</v>
      </c>
      <c r="D73" s="2" t="s">
        <v>152</v>
      </c>
      <c r="E73" s="4">
        <v>44833</v>
      </c>
      <c r="F73" s="4">
        <v>45565</v>
      </c>
      <c r="G73" s="3">
        <v>496191.12</v>
      </c>
      <c r="H73" s="5">
        <v>1103</v>
      </c>
      <c r="I73" s="2">
        <f t="shared" si="2"/>
        <v>449.85595648232095</v>
      </c>
      <c r="J73" s="3">
        <f t="shared" si="3"/>
        <v>496191.12</v>
      </c>
      <c r="K73" s="5">
        <v>1103</v>
      </c>
    </row>
    <row r="74" spans="1:11" x14ac:dyDescent="0.15">
      <c r="A74" s="2" t="s">
        <v>1</v>
      </c>
      <c r="B74" s="2" t="s">
        <v>144</v>
      </c>
      <c r="C74" s="2" t="s">
        <v>153</v>
      </c>
      <c r="D74" s="2" t="s">
        <v>154</v>
      </c>
      <c r="E74" s="4">
        <v>44587</v>
      </c>
      <c r="F74" s="4">
        <v>45230</v>
      </c>
      <c r="G74" s="3">
        <v>1067127</v>
      </c>
      <c r="H74" s="5">
        <v>2909</v>
      </c>
      <c r="I74" s="2">
        <f t="shared" si="2"/>
        <v>366.83636988655894</v>
      </c>
      <c r="J74" s="3">
        <f t="shared" si="3"/>
        <v>106749.38363698866</v>
      </c>
      <c r="K74" s="2">
        <v>291</v>
      </c>
    </row>
    <row r="75" spans="1:11" x14ac:dyDescent="0.15">
      <c r="A75" s="2" t="s">
        <v>1</v>
      </c>
      <c r="B75" s="2" t="s">
        <v>144</v>
      </c>
      <c r="C75" s="2" t="s">
        <v>155</v>
      </c>
      <c r="D75" s="2" t="s">
        <v>156</v>
      </c>
      <c r="E75" s="4">
        <v>44706</v>
      </c>
      <c r="F75" s="4">
        <v>45230</v>
      </c>
      <c r="G75" s="3">
        <v>573161</v>
      </c>
      <c r="H75" s="5">
        <v>1138</v>
      </c>
      <c r="I75" s="2">
        <f t="shared" si="2"/>
        <v>503.65641476274163</v>
      </c>
      <c r="J75" s="3">
        <f t="shared" si="3"/>
        <v>73030.180140597542</v>
      </c>
      <c r="K75" s="2">
        <v>145</v>
      </c>
    </row>
    <row r="76" spans="1:11" x14ac:dyDescent="0.15">
      <c r="A76" s="2" t="s">
        <v>1</v>
      </c>
      <c r="B76" s="2" t="s">
        <v>144</v>
      </c>
      <c r="C76" s="2" t="s">
        <v>157</v>
      </c>
      <c r="D76" s="2" t="s">
        <v>158</v>
      </c>
      <c r="E76" s="4">
        <v>44706</v>
      </c>
      <c r="F76" s="4">
        <v>45596</v>
      </c>
      <c r="G76" s="3">
        <v>1827170</v>
      </c>
      <c r="H76" s="5">
        <v>5559</v>
      </c>
      <c r="I76" s="2">
        <f t="shared" si="2"/>
        <v>328.6868141752114</v>
      </c>
      <c r="J76" s="3">
        <f t="shared" si="3"/>
        <v>1065602.6515560353</v>
      </c>
      <c r="K76" s="5">
        <v>3242</v>
      </c>
    </row>
    <row r="77" spans="1:11" x14ac:dyDescent="0.15">
      <c r="A77" s="2" t="s">
        <v>1</v>
      </c>
      <c r="B77" s="2" t="s">
        <v>144</v>
      </c>
      <c r="C77" s="2" t="s">
        <v>159</v>
      </c>
      <c r="D77" s="2" t="s">
        <v>160</v>
      </c>
      <c r="E77" s="4">
        <v>44951</v>
      </c>
      <c r="F77" s="4">
        <v>45596</v>
      </c>
      <c r="G77" s="3">
        <v>1060658.99</v>
      </c>
      <c r="H77" s="5">
        <v>3003</v>
      </c>
      <c r="I77" s="2">
        <f t="shared" si="2"/>
        <v>353.19979686979684</v>
      </c>
      <c r="J77" s="3">
        <f t="shared" si="3"/>
        <v>1060658.99</v>
      </c>
      <c r="K77" s="5">
        <v>3003</v>
      </c>
    </row>
    <row r="78" spans="1:11" x14ac:dyDescent="0.15">
      <c r="A78" s="2" t="s">
        <v>1</v>
      </c>
      <c r="B78" s="2" t="s">
        <v>161</v>
      </c>
      <c r="C78" s="2" t="s">
        <v>162</v>
      </c>
      <c r="D78" s="2" t="s">
        <v>163</v>
      </c>
      <c r="E78" s="4">
        <v>44342</v>
      </c>
      <c r="F78" s="4">
        <v>45230</v>
      </c>
      <c r="G78" s="3">
        <v>1766221.99</v>
      </c>
      <c r="H78" s="5">
        <v>5697</v>
      </c>
      <c r="I78" s="2">
        <f t="shared" si="2"/>
        <v>310.02667895383536</v>
      </c>
      <c r="J78" s="3">
        <f t="shared" si="3"/>
        <v>1598497.5566859751</v>
      </c>
      <c r="K78" s="5">
        <v>5156</v>
      </c>
    </row>
    <row r="79" spans="1:11" x14ac:dyDescent="0.15">
      <c r="A79" s="2" t="s">
        <v>5</v>
      </c>
      <c r="B79" s="2" t="s">
        <v>161</v>
      </c>
      <c r="C79" s="2" t="s">
        <v>164</v>
      </c>
      <c r="D79" s="2" t="s">
        <v>165</v>
      </c>
      <c r="E79" s="4">
        <v>44705</v>
      </c>
      <c r="F79" s="4">
        <v>45230</v>
      </c>
      <c r="G79" s="3">
        <v>2729222</v>
      </c>
      <c r="H79" s="5">
        <v>5652</v>
      </c>
      <c r="I79" s="2">
        <f t="shared" si="2"/>
        <v>482.87721160651097</v>
      </c>
      <c r="J79" s="3">
        <f t="shared" si="3"/>
        <v>2729222</v>
      </c>
      <c r="K79" s="5">
        <v>5652</v>
      </c>
    </row>
    <row r="80" spans="1:11" x14ac:dyDescent="0.15">
      <c r="A80" s="2" t="s">
        <v>38</v>
      </c>
      <c r="B80" s="2" t="s">
        <v>161</v>
      </c>
      <c r="C80" s="2" t="s">
        <v>166</v>
      </c>
      <c r="D80" s="2" t="s">
        <v>167</v>
      </c>
      <c r="E80" s="4">
        <v>44651</v>
      </c>
      <c r="F80" s="4">
        <v>45230</v>
      </c>
      <c r="G80" s="3">
        <v>5887295.9800000004</v>
      </c>
      <c r="H80" s="5">
        <v>10332</v>
      </c>
      <c r="I80" s="2">
        <f t="shared" si="2"/>
        <v>569.81184475416183</v>
      </c>
      <c r="J80" s="3">
        <f t="shared" si="3"/>
        <v>5510080.5387727451</v>
      </c>
      <c r="K80" s="5">
        <v>9670</v>
      </c>
    </row>
    <row r="81" spans="1:11" x14ac:dyDescent="0.15">
      <c r="A81" s="2" t="s">
        <v>1</v>
      </c>
      <c r="B81" s="2" t="s">
        <v>168</v>
      </c>
      <c r="C81" s="2" t="s">
        <v>169</v>
      </c>
      <c r="D81" s="2" t="s">
        <v>170</v>
      </c>
      <c r="E81" s="4">
        <v>44132</v>
      </c>
      <c r="F81" s="4">
        <v>45291</v>
      </c>
      <c r="G81" s="3">
        <v>1005001</v>
      </c>
      <c r="H81" s="5">
        <v>3282</v>
      </c>
      <c r="I81" s="2">
        <f t="shared" si="2"/>
        <v>306.21602681291893</v>
      </c>
      <c r="J81" s="3">
        <f t="shared" si="3"/>
        <v>97376.696526508225</v>
      </c>
      <c r="K81" s="2">
        <v>318</v>
      </c>
    </row>
    <row r="82" spans="1:11" x14ac:dyDescent="0.15">
      <c r="A82" s="2" t="s">
        <v>38</v>
      </c>
      <c r="B82" s="2" t="s">
        <v>168</v>
      </c>
      <c r="C82" s="2" t="s">
        <v>171</v>
      </c>
      <c r="D82" s="2" t="s">
        <v>172</v>
      </c>
      <c r="E82" s="4">
        <v>44910</v>
      </c>
      <c r="F82" s="4">
        <v>45596</v>
      </c>
      <c r="G82" s="3">
        <v>994579.01</v>
      </c>
      <c r="H82" s="5">
        <v>1962</v>
      </c>
      <c r="I82" s="2">
        <f t="shared" si="2"/>
        <v>506.92100407747199</v>
      </c>
      <c r="J82" s="3">
        <f t="shared" si="3"/>
        <v>426827.4854332314</v>
      </c>
      <c r="K82" s="2">
        <v>842</v>
      </c>
    </row>
    <row r="83" spans="1:11" x14ac:dyDescent="0.15">
      <c r="A83" s="2" t="s">
        <v>5</v>
      </c>
      <c r="B83" s="2" t="s">
        <v>173</v>
      </c>
      <c r="C83" s="2" t="s">
        <v>174</v>
      </c>
      <c r="D83" s="2" t="s">
        <v>175</v>
      </c>
      <c r="E83" s="4">
        <v>43886</v>
      </c>
      <c r="F83" s="4">
        <v>44985</v>
      </c>
      <c r="G83" s="3">
        <v>4135775.48</v>
      </c>
      <c r="H83" s="5">
        <v>9473</v>
      </c>
      <c r="I83" s="2">
        <f t="shared" si="2"/>
        <v>436.58560962736198</v>
      </c>
      <c r="J83" s="3">
        <f t="shared" si="3"/>
        <v>1746.3424385094479</v>
      </c>
      <c r="K83" s="2">
        <v>4</v>
      </c>
    </row>
    <row r="84" spans="1:11" x14ac:dyDescent="0.15">
      <c r="A84" s="2" t="s">
        <v>5</v>
      </c>
      <c r="B84" s="2" t="s">
        <v>173</v>
      </c>
      <c r="C84" s="2" t="s">
        <v>176</v>
      </c>
      <c r="D84" s="2" t="s">
        <v>177</v>
      </c>
      <c r="E84" s="4">
        <v>44152</v>
      </c>
      <c r="F84" s="4">
        <v>45230</v>
      </c>
      <c r="G84" s="3">
        <v>4170880.52</v>
      </c>
      <c r="H84" s="5">
        <v>8586</v>
      </c>
      <c r="I84" s="2">
        <f t="shared" si="2"/>
        <v>485.77690659212669</v>
      </c>
      <c r="J84" s="3">
        <f t="shared" si="3"/>
        <v>1706048.4959515489</v>
      </c>
      <c r="K84" s="5">
        <v>3512</v>
      </c>
    </row>
    <row r="85" spans="1:11" x14ac:dyDescent="0.15">
      <c r="A85" s="2" t="s">
        <v>1</v>
      </c>
      <c r="B85" s="2" t="s">
        <v>173</v>
      </c>
      <c r="C85" s="2" t="s">
        <v>178</v>
      </c>
      <c r="D85" s="2" t="s">
        <v>179</v>
      </c>
      <c r="E85" s="4">
        <v>44069</v>
      </c>
      <c r="F85" s="4">
        <v>45230</v>
      </c>
      <c r="G85" s="3">
        <v>2710419.56</v>
      </c>
      <c r="H85" s="5">
        <v>9692</v>
      </c>
      <c r="I85" s="2">
        <f t="shared" si="2"/>
        <v>279.65534048699959</v>
      </c>
      <c r="J85" s="3">
        <f t="shared" si="3"/>
        <v>291121.20944696659</v>
      </c>
      <c r="K85" s="5">
        <v>1041</v>
      </c>
    </row>
    <row r="86" spans="1:11" x14ac:dyDescent="0.15">
      <c r="A86" s="2" t="s">
        <v>38</v>
      </c>
      <c r="B86" s="2" t="s">
        <v>173</v>
      </c>
      <c r="C86" s="2" t="s">
        <v>180</v>
      </c>
      <c r="D86" s="2" t="s">
        <v>181</v>
      </c>
      <c r="E86" s="4">
        <v>44546</v>
      </c>
      <c r="F86" s="4">
        <v>45230</v>
      </c>
      <c r="G86" s="3">
        <v>2935245.43</v>
      </c>
      <c r="H86" s="5">
        <v>5493</v>
      </c>
      <c r="I86" s="2">
        <f t="shared" si="2"/>
        <v>534.3610831967959</v>
      </c>
      <c r="J86" s="3">
        <f t="shared" si="3"/>
        <v>2935245.4299999997</v>
      </c>
      <c r="K86" s="5">
        <v>5493</v>
      </c>
    </row>
    <row r="87" spans="1:11" x14ac:dyDescent="0.15">
      <c r="A87" s="2" t="s">
        <v>1</v>
      </c>
      <c r="B87" s="2" t="s">
        <v>173</v>
      </c>
      <c r="C87" s="2" t="s">
        <v>182</v>
      </c>
      <c r="D87" s="2" t="s">
        <v>183</v>
      </c>
      <c r="E87" s="4">
        <v>44251</v>
      </c>
      <c r="F87" s="4">
        <v>45230</v>
      </c>
      <c r="G87" s="3">
        <v>2387841.4500000002</v>
      </c>
      <c r="H87" s="5">
        <v>8627</v>
      </c>
      <c r="I87" s="2">
        <f t="shared" si="2"/>
        <v>276.78700011591519</v>
      </c>
      <c r="J87" s="3">
        <f t="shared" si="3"/>
        <v>1613391.4236756696</v>
      </c>
      <c r="K87" s="5">
        <v>5829</v>
      </c>
    </row>
    <row r="88" spans="1:11" x14ac:dyDescent="0.15">
      <c r="A88" s="2" t="s">
        <v>5</v>
      </c>
      <c r="B88" s="2" t="s">
        <v>173</v>
      </c>
      <c r="C88" s="2" t="s">
        <v>184</v>
      </c>
      <c r="D88" s="2" t="s">
        <v>185</v>
      </c>
      <c r="E88" s="4">
        <v>44516</v>
      </c>
      <c r="F88" s="4">
        <v>45230</v>
      </c>
      <c r="G88" s="3">
        <v>2689993.7</v>
      </c>
      <c r="H88" s="5">
        <v>4950</v>
      </c>
      <c r="I88" s="2">
        <f t="shared" si="2"/>
        <v>543.43307070707078</v>
      </c>
      <c r="J88" s="3">
        <f t="shared" si="3"/>
        <v>1217833.5114545457</v>
      </c>
      <c r="K88" s="5">
        <v>2241</v>
      </c>
    </row>
    <row r="89" spans="1:11" x14ac:dyDescent="0.15">
      <c r="A89" s="2" t="s">
        <v>5</v>
      </c>
      <c r="B89" s="2" t="s">
        <v>173</v>
      </c>
      <c r="C89" s="2" t="s">
        <v>186</v>
      </c>
      <c r="D89" s="2" t="s">
        <v>187</v>
      </c>
      <c r="E89" s="4">
        <v>44586</v>
      </c>
      <c r="F89" s="4">
        <v>45596</v>
      </c>
      <c r="G89" s="3">
        <v>4451150.88</v>
      </c>
      <c r="H89" s="5">
        <v>9065</v>
      </c>
      <c r="I89" s="2">
        <f t="shared" si="2"/>
        <v>491.02602095973521</v>
      </c>
      <c r="J89" s="3">
        <f t="shared" si="3"/>
        <v>2724212.3642846108</v>
      </c>
      <c r="K89" s="5">
        <v>5548</v>
      </c>
    </row>
    <row r="90" spans="1:11" x14ac:dyDescent="0.15">
      <c r="A90" s="2" t="s">
        <v>38</v>
      </c>
      <c r="B90" s="2" t="s">
        <v>173</v>
      </c>
      <c r="C90" s="2" t="s">
        <v>188</v>
      </c>
      <c r="D90" s="2" t="s">
        <v>189</v>
      </c>
      <c r="E90" s="4">
        <v>44546</v>
      </c>
      <c r="F90" s="4">
        <v>45230</v>
      </c>
      <c r="G90" s="3">
        <v>1264624.56</v>
      </c>
      <c r="H90" s="5">
        <v>4140</v>
      </c>
      <c r="I90" s="2">
        <f t="shared" si="2"/>
        <v>305.46486956521738</v>
      </c>
      <c r="J90" s="3">
        <f t="shared" si="3"/>
        <v>155176.15373913044</v>
      </c>
      <c r="K90" s="2">
        <v>508</v>
      </c>
    </row>
    <row r="91" spans="1:11" x14ac:dyDescent="0.15">
      <c r="A91" s="2" t="s">
        <v>1</v>
      </c>
      <c r="B91" s="2" t="s">
        <v>173</v>
      </c>
      <c r="C91" s="2" t="s">
        <v>190</v>
      </c>
      <c r="D91" s="2" t="s">
        <v>191</v>
      </c>
      <c r="E91" s="4">
        <v>44530</v>
      </c>
      <c r="F91" s="4">
        <v>45230</v>
      </c>
      <c r="G91" s="3">
        <v>2449393.48</v>
      </c>
      <c r="H91" s="5">
        <v>5469</v>
      </c>
      <c r="I91" s="2">
        <f t="shared" si="2"/>
        <v>447.86861949168036</v>
      </c>
      <c r="J91" s="3">
        <f t="shared" si="3"/>
        <v>1640990.6218175169</v>
      </c>
      <c r="K91" s="5">
        <v>3664</v>
      </c>
    </row>
    <row r="92" spans="1:11" x14ac:dyDescent="0.15">
      <c r="A92" s="2" t="s">
        <v>38</v>
      </c>
      <c r="B92" s="2" t="s">
        <v>173</v>
      </c>
      <c r="C92" s="2" t="s">
        <v>192</v>
      </c>
      <c r="D92" s="2" t="s">
        <v>193</v>
      </c>
      <c r="E92" s="4">
        <v>44588</v>
      </c>
      <c r="F92" s="4">
        <v>45230</v>
      </c>
      <c r="G92" s="3">
        <v>2028630.87</v>
      </c>
      <c r="H92" s="5">
        <v>7716</v>
      </c>
      <c r="I92" s="2">
        <f t="shared" si="2"/>
        <v>262.91224339035773</v>
      </c>
      <c r="J92" s="3">
        <f t="shared" si="3"/>
        <v>1271443.6090357699</v>
      </c>
      <c r="K92" s="5">
        <v>4836</v>
      </c>
    </row>
    <row r="93" spans="1:11" x14ac:dyDescent="0.15">
      <c r="A93" s="2" t="s">
        <v>38</v>
      </c>
      <c r="B93" s="2" t="s">
        <v>173</v>
      </c>
      <c r="C93" s="2" t="s">
        <v>194</v>
      </c>
      <c r="D93" s="2" t="s">
        <v>195</v>
      </c>
      <c r="E93" s="4">
        <v>44798</v>
      </c>
      <c r="F93" s="4">
        <v>45596</v>
      </c>
      <c r="G93" s="3">
        <v>1526196.72</v>
      </c>
      <c r="H93" s="5">
        <v>4005</v>
      </c>
      <c r="I93" s="2">
        <f t="shared" si="2"/>
        <v>381.07283895131087</v>
      </c>
      <c r="J93" s="3">
        <f t="shared" si="3"/>
        <v>1526196.72</v>
      </c>
      <c r="K93" s="5">
        <v>4005</v>
      </c>
    </row>
    <row r="94" spans="1:11" x14ac:dyDescent="0.15">
      <c r="A94" s="2" t="s">
        <v>1</v>
      </c>
      <c r="B94" s="2" t="s">
        <v>173</v>
      </c>
      <c r="C94" s="2" t="s">
        <v>196</v>
      </c>
      <c r="D94" s="2" t="s">
        <v>197</v>
      </c>
      <c r="E94" s="4">
        <v>44860</v>
      </c>
      <c r="F94" s="4">
        <v>45596</v>
      </c>
      <c r="G94" s="3">
        <v>621155.93000000005</v>
      </c>
      <c r="H94" s="5">
        <v>1615</v>
      </c>
      <c r="I94" s="2">
        <f t="shared" si="2"/>
        <v>384.61667492260062</v>
      </c>
      <c r="J94" s="3">
        <f t="shared" si="3"/>
        <v>621155.93000000005</v>
      </c>
      <c r="K94" s="5">
        <v>1615</v>
      </c>
    </row>
    <row r="95" spans="1:11" x14ac:dyDescent="0.15">
      <c r="A95" s="2" t="s">
        <v>38</v>
      </c>
      <c r="B95" s="2" t="s">
        <v>173</v>
      </c>
      <c r="C95" s="2" t="s">
        <v>198</v>
      </c>
      <c r="D95" s="2" t="s">
        <v>199</v>
      </c>
      <c r="E95" s="4">
        <v>44833</v>
      </c>
      <c r="F95" s="4">
        <v>45596</v>
      </c>
      <c r="G95" s="3">
        <v>1403815.76</v>
      </c>
      <c r="H95" s="5">
        <v>3568</v>
      </c>
      <c r="I95" s="2">
        <f t="shared" si="2"/>
        <v>393.44612107623317</v>
      </c>
      <c r="J95" s="3">
        <f t="shared" si="3"/>
        <v>1403815.76</v>
      </c>
      <c r="K95" s="5">
        <v>3568</v>
      </c>
    </row>
    <row r="96" spans="1:11" x14ac:dyDescent="0.15">
      <c r="A96" s="2" t="s">
        <v>38</v>
      </c>
      <c r="B96" s="2" t="s">
        <v>173</v>
      </c>
      <c r="C96" s="2" t="s">
        <v>200</v>
      </c>
      <c r="D96" s="2" t="s">
        <v>201</v>
      </c>
      <c r="E96" s="4">
        <v>44910</v>
      </c>
      <c r="F96" s="4">
        <v>45596</v>
      </c>
      <c r="G96" s="3">
        <v>4167642.29</v>
      </c>
      <c r="H96" s="5">
        <v>8031</v>
      </c>
      <c r="I96" s="2">
        <f t="shared" si="2"/>
        <v>518.94437678993904</v>
      </c>
      <c r="J96" s="3">
        <f t="shared" si="3"/>
        <v>4167642.2900000005</v>
      </c>
      <c r="K96" s="5">
        <v>8031</v>
      </c>
    </row>
    <row r="97" spans="1:11" x14ac:dyDescent="0.15">
      <c r="A97" s="2" t="s">
        <v>38</v>
      </c>
      <c r="B97" s="2" t="s">
        <v>173</v>
      </c>
      <c r="C97" s="2" t="s">
        <v>202</v>
      </c>
      <c r="D97" s="2" t="s">
        <v>203</v>
      </c>
      <c r="E97" s="4">
        <v>44882</v>
      </c>
      <c r="F97" s="4">
        <v>45596</v>
      </c>
      <c r="G97" s="3">
        <v>461025.93</v>
      </c>
      <c r="H97" s="5">
        <v>1227</v>
      </c>
      <c r="I97" s="2">
        <f t="shared" si="2"/>
        <v>375.7342542787286</v>
      </c>
      <c r="J97" s="3">
        <f t="shared" si="3"/>
        <v>461025.93</v>
      </c>
      <c r="K97" s="5">
        <v>1227</v>
      </c>
    </row>
    <row r="98" spans="1:11" x14ac:dyDescent="0.15">
      <c r="A98" s="2" t="s">
        <v>1</v>
      </c>
      <c r="B98" s="2" t="s">
        <v>173</v>
      </c>
      <c r="C98" s="2" t="s">
        <v>204</v>
      </c>
      <c r="D98" s="2" t="s">
        <v>205</v>
      </c>
      <c r="E98" s="4">
        <v>44797</v>
      </c>
      <c r="F98" s="4">
        <v>45596</v>
      </c>
      <c r="G98" s="3">
        <v>905489.68</v>
      </c>
      <c r="H98" s="5">
        <v>1898</v>
      </c>
      <c r="I98" s="2">
        <f t="shared" si="2"/>
        <v>477.07570073761855</v>
      </c>
      <c r="J98" s="3">
        <f t="shared" si="3"/>
        <v>905489.68</v>
      </c>
      <c r="K98" s="5">
        <v>1898</v>
      </c>
    </row>
    <row r="99" spans="1:11" x14ac:dyDescent="0.15">
      <c r="A99" s="2" t="s">
        <v>38</v>
      </c>
      <c r="B99" s="2" t="s">
        <v>173</v>
      </c>
      <c r="C99" s="2" t="s">
        <v>206</v>
      </c>
      <c r="D99" s="2" t="s">
        <v>207</v>
      </c>
      <c r="E99" s="4">
        <v>44882</v>
      </c>
      <c r="F99" s="4">
        <v>45961</v>
      </c>
      <c r="G99" s="3">
        <v>2919418.91</v>
      </c>
      <c r="H99" s="5">
        <v>7188</v>
      </c>
      <c r="I99" s="2">
        <f t="shared" si="2"/>
        <v>406.15176822481914</v>
      </c>
      <c r="J99" s="3">
        <f t="shared" si="3"/>
        <v>2919418.91</v>
      </c>
      <c r="K99" s="5">
        <v>7188</v>
      </c>
    </row>
    <row r="100" spans="1:11" x14ac:dyDescent="0.15">
      <c r="A100" s="2" t="s">
        <v>38</v>
      </c>
      <c r="B100" s="2" t="s">
        <v>173</v>
      </c>
      <c r="C100" s="2" t="s">
        <v>208</v>
      </c>
      <c r="D100" s="2" t="s">
        <v>209</v>
      </c>
      <c r="E100" s="4">
        <v>44952</v>
      </c>
      <c r="F100" s="4">
        <v>45596</v>
      </c>
      <c r="G100" s="3">
        <v>2807175.34</v>
      </c>
      <c r="H100" s="5">
        <v>6415</v>
      </c>
      <c r="I100" s="2">
        <f t="shared" si="2"/>
        <v>437.59553234606386</v>
      </c>
      <c r="J100" s="3">
        <f t="shared" si="3"/>
        <v>2807175.34</v>
      </c>
      <c r="K100" s="5">
        <v>6415</v>
      </c>
    </row>
    <row r="101" spans="1:11" x14ac:dyDescent="0.15">
      <c r="A101" s="2" t="s">
        <v>6</v>
      </c>
      <c r="B101" s="2" t="s">
        <v>210</v>
      </c>
      <c r="C101" s="2" t="s">
        <v>211</v>
      </c>
      <c r="D101" s="2" t="s">
        <v>212</v>
      </c>
      <c r="E101" s="4">
        <v>44279</v>
      </c>
      <c r="F101" s="4">
        <v>45382</v>
      </c>
      <c r="G101" s="3">
        <v>1019257</v>
      </c>
      <c r="H101" s="5">
        <v>3646</v>
      </c>
      <c r="I101" s="2">
        <f t="shared" si="2"/>
        <v>279.55485463521666</v>
      </c>
      <c r="J101" s="3">
        <f t="shared" si="3"/>
        <v>279.55485463521666</v>
      </c>
      <c r="K101" s="2">
        <v>1</v>
      </c>
    </row>
    <row r="102" spans="1:11" x14ac:dyDescent="0.15">
      <c r="A102" s="2" t="s">
        <v>6</v>
      </c>
      <c r="B102" s="2" t="s">
        <v>210</v>
      </c>
      <c r="C102" s="2" t="s">
        <v>213</v>
      </c>
      <c r="D102" s="2" t="s">
        <v>214</v>
      </c>
      <c r="E102" s="4">
        <v>44363</v>
      </c>
      <c r="F102" s="4">
        <v>45382</v>
      </c>
      <c r="G102" s="3">
        <v>1621066</v>
      </c>
      <c r="H102" s="5">
        <v>3290</v>
      </c>
      <c r="I102" s="2">
        <f t="shared" si="2"/>
        <v>492.72522796352581</v>
      </c>
      <c r="J102" s="3">
        <f t="shared" si="3"/>
        <v>1478.1756838905774</v>
      </c>
      <c r="K102" s="2">
        <v>3</v>
      </c>
    </row>
    <row r="103" spans="1:11" x14ac:dyDescent="0.15">
      <c r="A103" s="2" t="s">
        <v>6</v>
      </c>
      <c r="B103" s="2" t="s">
        <v>210</v>
      </c>
      <c r="C103" s="2" t="s">
        <v>215</v>
      </c>
      <c r="D103" s="2" t="s">
        <v>216</v>
      </c>
      <c r="E103" s="4">
        <v>44468</v>
      </c>
      <c r="F103" s="4">
        <v>45016</v>
      </c>
      <c r="G103" s="3">
        <v>46070</v>
      </c>
      <c r="H103" s="2">
        <v>656</v>
      </c>
      <c r="I103" s="2">
        <f t="shared" si="2"/>
        <v>70.228658536585371</v>
      </c>
      <c r="J103" s="3">
        <f t="shared" si="3"/>
        <v>38204.390243902439</v>
      </c>
      <c r="K103" s="2">
        <v>544</v>
      </c>
    </row>
    <row r="104" spans="1:11" x14ac:dyDescent="0.15">
      <c r="A104" s="2" t="s">
        <v>6</v>
      </c>
      <c r="B104" s="2" t="s">
        <v>210</v>
      </c>
      <c r="C104" s="2" t="s">
        <v>217</v>
      </c>
      <c r="D104" s="2" t="s">
        <v>218</v>
      </c>
      <c r="E104" s="4">
        <v>44251</v>
      </c>
      <c r="F104" s="4">
        <v>45016</v>
      </c>
      <c r="G104" s="3">
        <v>639280</v>
      </c>
      <c r="H104" s="2">
        <v>835</v>
      </c>
      <c r="I104" s="2">
        <f t="shared" si="2"/>
        <v>765.60479041916165</v>
      </c>
      <c r="J104" s="3">
        <f t="shared" si="3"/>
        <v>765.60479041916165</v>
      </c>
      <c r="K104" s="2">
        <v>1</v>
      </c>
    </row>
    <row r="105" spans="1:11" x14ac:dyDescent="0.15">
      <c r="A105" s="2" t="s">
        <v>6</v>
      </c>
      <c r="B105" s="2" t="s">
        <v>210</v>
      </c>
      <c r="C105" s="2" t="s">
        <v>219</v>
      </c>
      <c r="D105" s="2" t="s">
        <v>220</v>
      </c>
      <c r="E105" s="4">
        <v>44951</v>
      </c>
      <c r="F105" s="4">
        <v>45747</v>
      </c>
      <c r="G105" s="3">
        <v>488134</v>
      </c>
      <c r="H105" s="5">
        <v>1549</v>
      </c>
      <c r="I105" s="2">
        <f t="shared" si="2"/>
        <v>315.12846998063264</v>
      </c>
      <c r="J105" s="3">
        <f t="shared" si="3"/>
        <v>477104.50355067785</v>
      </c>
      <c r="K105" s="5">
        <v>1514</v>
      </c>
    </row>
    <row r="106" spans="1:11" x14ac:dyDescent="0.15">
      <c r="A106" s="2" t="s">
        <v>5</v>
      </c>
      <c r="B106" s="2" t="s">
        <v>210</v>
      </c>
      <c r="C106" s="2" t="s">
        <v>221</v>
      </c>
      <c r="D106" s="2" t="s">
        <v>222</v>
      </c>
      <c r="E106" s="4">
        <v>44950</v>
      </c>
      <c r="F106" s="4">
        <v>45596</v>
      </c>
      <c r="G106" s="3">
        <v>1760802</v>
      </c>
      <c r="H106" s="5">
        <v>4525</v>
      </c>
      <c r="I106" s="2">
        <f t="shared" si="2"/>
        <v>389.12751381215469</v>
      </c>
      <c r="J106" s="3">
        <f t="shared" si="3"/>
        <v>1760802</v>
      </c>
      <c r="K106" s="5">
        <v>4525</v>
      </c>
    </row>
    <row r="107" spans="1:11" x14ac:dyDescent="0.15">
      <c r="A107" s="2" t="s">
        <v>6</v>
      </c>
      <c r="B107" s="2" t="s">
        <v>223</v>
      </c>
      <c r="C107" s="2" t="s">
        <v>224</v>
      </c>
      <c r="D107" s="2" t="s">
        <v>225</v>
      </c>
      <c r="E107" s="4">
        <v>44860</v>
      </c>
      <c r="F107" s="4">
        <v>44972</v>
      </c>
      <c r="G107" s="3">
        <v>10400</v>
      </c>
      <c r="H107" s="2">
        <v>26</v>
      </c>
      <c r="I107" s="2">
        <f t="shared" si="2"/>
        <v>400</v>
      </c>
      <c r="J107" s="3">
        <f t="shared" si="3"/>
        <v>10400</v>
      </c>
      <c r="K107" s="2">
        <v>26</v>
      </c>
    </row>
    <row r="108" spans="1:11" x14ac:dyDescent="0.15">
      <c r="A108" s="2" t="s">
        <v>38</v>
      </c>
      <c r="B108" s="2" t="s">
        <v>226</v>
      </c>
      <c r="C108" s="2" t="s">
        <v>227</v>
      </c>
      <c r="D108" s="2" t="s">
        <v>228</v>
      </c>
      <c r="E108" s="4">
        <v>44518</v>
      </c>
      <c r="F108" s="4">
        <v>45230</v>
      </c>
      <c r="G108" s="3">
        <v>1136225</v>
      </c>
      <c r="H108" s="5">
        <v>2660</v>
      </c>
      <c r="I108" s="2">
        <f t="shared" si="2"/>
        <v>427.15225563909775</v>
      </c>
      <c r="J108" s="3">
        <f t="shared" si="3"/>
        <v>612109.18233082711</v>
      </c>
      <c r="K108" s="5">
        <v>1433</v>
      </c>
    </row>
    <row r="109" spans="1:11" x14ac:dyDescent="0.15">
      <c r="A109" s="2" t="s">
        <v>1</v>
      </c>
      <c r="B109" s="2" t="s">
        <v>229</v>
      </c>
      <c r="C109" s="2" t="s">
        <v>230</v>
      </c>
      <c r="D109" s="2" t="s">
        <v>231</v>
      </c>
      <c r="E109" s="4">
        <v>44860</v>
      </c>
      <c r="F109" s="4">
        <v>45596</v>
      </c>
      <c r="G109" s="3">
        <v>2918000</v>
      </c>
      <c r="H109" s="5">
        <v>5554</v>
      </c>
      <c r="I109" s="2">
        <f t="shared" si="2"/>
        <v>525.38710839034934</v>
      </c>
      <c r="J109" s="3">
        <f t="shared" si="3"/>
        <v>2770366.222542312</v>
      </c>
      <c r="K109" s="5">
        <v>5273</v>
      </c>
    </row>
    <row r="110" spans="1:11" x14ac:dyDescent="0.15">
      <c r="A110" s="2" t="s">
        <v>5</v>
      </c>
      <c r="B110" s="2" t="s">
        <v>232</v>
      </c>
      <c r="C110" s="2" t="s">
        <v>233</v>
      </c>
      <c r="D110" s="2" t="s">
        <v>234</v>
      </c>
      <c r="E110" s="4">
        <v>43977</v>
      </c>
      <c r="F110" s="4">
        <v>45230</v>
      </c>
      <c r="G110" s="3">
        <v>361780.5</v>
      </c>
      <c r="H110" s="5">
        <v>1570</v>
      </c>
      <c r="I110" s="2">
        <f t="shared" si="2"/>
        <v>230.43343949044586</v>
      </c>
      <c r="J110" s="3">
        <f t="shared" si="3"/>
        <v>361780.5</v>
      </c>
      <c r="K110" s="5">
        <v>1570</v>
      </c>
    </row>
    <row r="111" spans="1:11" x14ac:dyDescent="0.15">
      <c r="A111" s="2" t="s">
        <v>5</v>
      </c>
      <c r="B111" s="2" t="s">
        <v>232</v>
      </c>
      <c r="C111" s="2" t="s">
        <v>235</v>
      </c>
      <c r="D111" s="2" t="s">
        <v>236</v>
      </c>
      <c r="E111" s="4">
        <v>44096</v>
      </c>
      <c r="F111" s="4">
        <v>45230</v>
      </c>
      <c r="G111" s="3">
        <v>2315555</v>
      </c>
      <c r="H111" s="5">
        <v>8338</v>
      </c>
      <c r="I111" s="2">
        <f t="shared" ref="I111:I165" si="4">G111/H111</f>
        <v>277.71108179419525</v>
      </c>
      <c r="J111" s="3">
        <f t="shared" ref="J111:J165" si="5">I111*K111</f>
        <v>922000.79155672819</v>
      </c>
      <c r="K111" s="5">
        <v>3320</v>
      </c>
    </row>
    <row r="112" spans="1:11" x14ac:dyDescent="0.15">
      <c r="A112" s="2" t="s">
        <v>5</v>
      </c>
      <c r="B112" s="2" t="s">
        <v>232</v>
      </c>
      <c r="C112" s="2" t="s">
        <v>237</v>
      </c>
      <c r="D112" s="2" t="s">
        <v>238</v>
      </c>
      <c r="E112" s="4">
        <v>44096</v>
      </c>
      <c r="F112" s="4">
        <v>45230</v>
      </c>
      <c r="G112" s="3">
        <v>1210348.79</v>
      </c>
      <c r="H112" s="5">
        <v>3559</v>
      </c>
      <c r="I112" s="2">
        <f t="shared" si="4"/>
        <v>340.08114357965724</v>
      </c>
      <c r="J112" s="3">
        <f t="shared" si="5"/>
        <v>1116826.4755155945</v>
      </c>
      <c r="K112" s="5">
        <v>3284</v>
      </c>
    </row>
    <row r="113" spans="1:11" x14ac:dyDescent="0.15">
      <c r="A113" s="2" t="s">
        <v>5</v>
      </c>
      <c r="B113" s="2" t="s">
        <v>232</v>
      </c>
      <c r="C113" s="2" t="s">
        <v>239</v>
      </c>
      <c r="D113" s="2" t="s">
        <v>240</v>
      </c>
      <c r="E113" s="4">
        <v>44362</v>
      </c>
      <c r="F113" s="4">
        <v>45230</v>
      </c>
      <c r="G113" s="3">
        <v>2005892</v>
      </c>
      <c r="H113" s="5">
        <v>4342</v>
      </c>
      <c r="I113" s="2">
        <f t="shared" si="4"/>
        <v>461.9742054352833</v>
      </c>
      <c r="J113" s="3">
        <f t="shared" si="5"/>
        <v>461.9742054352833</v>
      </c>
      <c r="K113" s="2">
        <v>1</v>
      </c>
    </row>
    <row r="114" spans="1:11" x14ac:dyDescent="0.15">
      <c r="A114" s="2" t="s">
        <v>5</v>
      </c>
      <c r="B114" s="2" t="s">
        <v>232</v>
      </c>
      <c r="C114" s="2" t="s">
        <v>241</v>
      </c>
      <c r="D114" s="2" t="s">
        <v>242</v>
      </c>
      <c r="E114" s="4">
        <v>44649</v>
      </c>
      <c r="F114" s="4">
        <v>45230</v>
      </c>
      <c r="G114" s="3">
        <v>4273923.4000000004</v>
      </c>
      <c r="H114" s="5">
        <v>6485</v>
      </c>
      <c r="I114" s="2">
        <f t="shared" si="4"/>
        <v>659.04755589822673</v>
      </c>
      <c r="J114" s="3">
        <f t="shared" si="5"/>
        <v>2358731.2025597533</v>
      </c>
      <c r="K114" s="5">
        <v>3579</v>
      </c>
    </row>
    <row r="115" spans="1:11" x14ac:dyDescent="0.15">
      <c r="A115" s="2" t="s">
        <v>38</v>
      </c>
      <c r="B115" s="2" t="s">
        <v>243</v>
      </c>
      <c r="C115" s="2" t="s">
        <v>244</v>
      </c>
      <c r="D115" s="2" t="s">
        <v>245</v>
      </c>
      <c r="E115" s="4">
        <v>44616</v>
      </c>
      <c r="F115" s="4">
        <v>45230</v>
      </c>
      <c r="G115" s="3">
        <v>1981258</v>
      </c>
      <c r="H115" s="5">
        <v>5851</v>
      </c>
      <c r="I115" s="2">
        <f t="shared" si="4"/>
        <v>338.61869765851992</v>
      </c>
      <c r="J115" s="3">
        <f t="shared" si="5"/>
        <v>1526154.4703469493</v>
      </c>
      <c r="K115" s="5">
        <v>4507</v>
      </c>
    </row>
    <row r="116" spans="1:11" x14ac:dyDescent="0.15">
      <c r="A116" s="2" t="s">
        <v>5</v>
      </c>
      <c r="B116" s="2" t="s">
        <v>243</v>
      </c>
      <c r="C116" s="2" t="s">
        <v>246</v>
      </c>
      <c r="D116" s="2" t="s">
        <v>247</v>
      </c>
      <c r="E116" s="4">
        <v>44935</v>
      </c>
      <c r="F116" s="4">
        <v>45596</v>
      </c>
      <c r="G116" s="3">
        <v>3153697.6</v>
      </c>
      <c r="H116" s="5">
        <v>5499</v>
      </c>
      <c r="I116" s="2">
        <f t="shared" si="4"/>
        <v>573.50383706128389</v>
      </c>
      <c r="J116" s="3">
        <f t="shared" si="5"/>
        <v>3149683.0731405709</v>
      </c>
      <c r="K116" s="5">
        <v>5492</v>
      </c>
    </row>
    <row r="117" spans="1:11" x14ac:dyDescent="0.15">
      <c r="A117" s="2" t="s">
        <v>38</v>
      </c>
      <c r="B117" s="2" t="s">
        <v>243</v>
      </c>
      <c r="C117" s="2" t="s">
        <v>248</v>
      </c>
      <c r="D117" s="2" t="s">
        <v>249</v>
      </c>
      <c r="E117" s="4">
        <v>44616</v>
      </c>
      <c r="F117" s="4">
        <v>45230</v>
      </c>
      <c r="G117" s="3">
        <v>1404234.01</v>
      </c>
      <c r="H117" s="5">
        <v>4041</v>
      </c>
      <c r="I117" s="2">
        <f t="shared" si="4"/>
        <v>347.49666171739671</v>
      </c>
      <c r="J117" s="3">
        <f t="shared" si="5"/>
        <v>294329.67247463501</v>
      </c>
      <c r="K117" s="2">
        <v>847</v>
      </c>
    </row>
    <row r="118" spans="1:11" x14ac:dyDescent="0.15">
      <c r="A118" s="2" t="s">
        <v>6</v>
      </c>
      <c r="B118" s="2" t="s">
        <v>243</v>
      </c>
      <c r="C118" s="2" t="s">
        <v>250</v>
      </c>
      <c r="D118" s="2" t="s">
        <v>251</v>
      </c>
      <c r="E118" s="4">
        <v>43628</v>
      </c>
      <c r="F118" s="4">
        <v>45016</v>
      </c>
      <c r="G118" s="3">
        <v>805128.01</v>
      </c>
      <c r="H118" s="5">
        <v>4677</v>
      </c>
      <c r="I118" s="2">
        <f t="shared" si="4"/>
        <v>172.14624973273467</v>
      </c>
      <c r="J118" s="3">
        <f t="shared" si="5"/>
        <v>76605.081131066923</v>
      </c>
      <c r="K118" s="2">
        <v>445</v>
      </c>
    </row>
    <row r="119" spans="1:11" x14ac:dyDescent="0.15">
      <c r="A119" s="2" t="s">
        <v>5</v>
      </c>
      <c r="B119" s="2" t="s">
        <v>243</v>
      </c>
      <c r="C119" s="2" t="s">
        <v>252</v>
      </c>
      <c r="D119" s="2" t="s">
        <v>253</v>
      </c>
      <c r="E119" s="4">
        <v>44495</v>
      </c>
      <c r="F119" s="4">
        <v>45230</v>
      </c>
      <c r="G119" s="3">
        <v>2333138</v>
      </c>
      <c r="H119" s="5">
        <v>4900</v>
      </c>
      <c r="I119" s="2">
        <f t="shared" si="4"/>
        <v>476.15061224489796</v>
      </c>
      <c r="J119" s="3">
        <f t="shared" si="5"/>
        <v>2307425.8669387754</v>
      </c>
      <c r="K119" s="5">
        <v>4846</v>
      </c>
    </row>
    <row r="120" spans="1:11" x14ac:dyDescent="0.15">
      <c r="A120" s="2" t="s">
        <v>6</v>
      </c>
      <c r="B120" s="2" t="s">
        <v>243</v>
      </c>
      <c r="C120" s="2" t="s">
        <v>254</v>
      </c>
      <c r="D120" s="2" t="s">
        <v>255</v>
      </c>
      <c r="E120" s="4">
        <v>43628</v>
      </c>
      <c r="F120" s="4">
        <v>45016</v>
      </c>
      <c r="G120" s="3">
        <v>2167473.0099999998</v>
      </c>
      <c r="H120" s="5">
        <v>9283</v>
      </c>
      <c r="I120" s="2">
        <f t="shared" si="4"/>
        <v>233.48842076914789</v>
      </c>
      <c r="J120" s="3">
        <f t="shared" si="5"/>
        <v>209205.6250091565</v>
      </c>
      <c r="K120" s="2">
        <v>896</v>
      </c>
    </row>
    <row r="121" spans="1:11" x14ac:dyDescent="0.15">
      <c r="A121" s="2" t="s">
        <v>1</v>
      </c>
      <c r="B121" s="2" t="s">
        <v>243</v>
      </c>
      <c r="C121" s="2" t="s">
        <v>256</v>
      </c>
      <c r="D121" s="2" t="s">
        <v>257</v>
      </c>
      <c r="E121" s="4">
        <v>44314</v>
      </c>
      <c r="F121" s="4">
        <v>45596</v>
      </c>
      <c r="G121" s="3">
        <v>630000</v>
      </c>
      <c r="H121" s="5">
        <v>8797</v>
      </c>
      <c r="I121" s="2">
        <f t="shared" si="4"/>
        <v>71.615323405706491</v>
      </c>
      <c r="J121" s="3">
        <f t="shared" si="5"/>
        <v>630000</v>
      </c>
      <c r="K121" s="5">
        <v>8797</v>
      </c>
    </row>
    <row r="122" spans="1:11" x14ac:dyDescent="0.15">
      <c r="A122" s="2" t="s">
        <v>6</v>
      </c>
      <c r="B122" s="2" t="s">
        <v>243</v>
      </c>
      <c r="C122" s="2" t="s">
        <v>258</v>
      </c>
      <c r="D122" s="2" t="s">
        <v>259</v>
      </c>
      <c r="E122" s="4">
        <v>43915</v>
      </c>
      <c r="F122" s="4">
        <v>45016</v>
      </c>
      <c r="G122" s="3">
        <v>1334279.67</v>
      </c>
      <c r="H122" s="5">
        <v>5331</v>
      </c>
      <c r="I122" s="2">
        <f t="shared" si="4"/>
        <v>250.28693866066402</v>
      </c>
      <c r="J122" s="3">
        <f t="shared" si="5"/>
        <v>250.28693866066402</v>
      </c>
      <c r="K122" s="2">
        <v>1</v>
      </c>
    </row>
    <row r="123" spans="1:11" x14ac:dyDescent="0.15">
      <c r="A123" s="2" t="s">
        <v>6</v>
      </c>
      <c r="B123" s="2" t="s">
        <v>243</v>
      </c>
      <c r="C123" s="2" t="s">
        <v>260</v>
      </c>
      <c r="D123" s="2" t="s">
        <v>261</v>
      </c>
      <c r="E123" s="4">
        <v>44069</v>
      </c>
      <c r="F123" s="4">
        <v>45016</v>
      </c>
      <c r="G123" s="3">
        <v>347617</v>
      </c>
      <c r="H123" s="5">
        <v>1666</v>
      </c>
      <c r="I123" s="2">
        <f t="shared" si="4"/>
        <v>208.65366146458584</v>
      </c>
      <c r="J123" s="3">
        <f t="shared" si="5"/>
        <v>208.65366146458584</v>
      </c>
      <c r="K123" s="2">
        <v>1</v>
      </c>
    </row>
    <row r="124" spans="1:11" x14ac:dyDescent="0.15">
      <c r="A124" s="2" t="s">
        <v>6</v>
      </c>
      <c r="B124" s="2" t="s">
        <v>243</v>
      </c>
      <c r="C124" s="2" t="s">
        <v>262</v>
      </c>
      <c r="D124" s="2" t="s">
        <v>263</v>
      </c>
      <c r="E124" s="4">
        <v>44041</v>
      </c>
      <c r="F124" s="4">
        <v>45016</v>
      </c>
      <c r="G124" s="3">
        <v>3841394</v>
      </c>
      <c r="H124" s="5">
        <v>9389</v>
      </c>
      <c r="I124" s="2">
        <f t="shared" si="4"/>
        <v>409.13771434657576</v>
      </c>
      <c r="J124" s="3">
        <f t="shared" si="5"/>
        <v>376406.6971988497</v>
      </c>
      <c r="K124" s="2">
        <v>920</v>
      </c>
    </row>
    <row r="125" spans="1:11" x14ac:dyDescent="0.15">
      <c r="A125" s="2" t="s">
        <v>6</v>
      </c>
      <c r="B125" s="2" t="s">
        <v>243</v>
      </c>
      <c r="C125" s="2" t="s">
        <v>264</v>
      </c>
      <c r="D125" s="2" t="s">
        <v>265</v>
      </c>
      <c r="E125" s="4">
        <v>43817</v>
      </c>
      <c r="F125" s="4">
        <v>45016</v>
      </c>
      <c r="G125" s="3">
        <v>2139333</v>
      </c>
      <c r="H125" s="5">
        <v>6450</v>
      </c>
      <c r="I125" s="2">
        <f t="shared" si="4"/>
        <v>331.67953488372092</v>
      </c>
      <c r="J125" s="3">
        <f t="shared" si="5"/>
        <v>208626.42744186046</v>
      </c>
      <c r="K125" s="2">
        <v>629</v>
      </c>
    </row>
    <row r="126" spans="1:11" x14ac:dyDescent="0.15">
      <c r="A126" s="2" t="s">
        <v>1</v>
      </c>
      <c r="B126" s="2" t="s">
        <v>243</v>
      </c>
      <c r="C126" s="2" t="s">
        <v>266</v>
      </c>
      <c r="D126" s="2" t="s">
        <v>267</v>
      </c>
      <c r="E126" s="4">
        <v>43705</v>
      </c>
      <c r="F126" s="4">
        <v>45230</v>
      </c>
      <c r="G126" s="3">
        <v>924000</v>
      </c>
      <c r="H126" s="5">
        <v>7201</v>
      </c>
      <c r="I126" s="2">
        <f t="shared" si="4"/>
        <v>128.31551173448133</v>
      </c>
      <c r="J126" s="3">
        <f t="shared" si="5"/>
        <v>256.63102346896267</v>
      </c>
      <c r="K126" s="2">
        <v>2</v>
      </c>
    </row>
    <row r="127" spans="1:11" x14ac:dyDescent="0.15">
      <c r="A127" s="2" t="s">
        <v>5</v>
      </c>
      <c r="B127" s="2" t="s">
        <v>243</v>
      </c>
      <c r="C127" s="2" t="s">
        <v>268</v>
      </c>
      <c r="D127" s="2" t="s">
        <v>269</v>
      </c>
      <c r="E127" s="4">
        <v>44250</v>
      </c>
      <c r="F127" s="4">
        <v>45230</v>
      </c>
      <c r="G127" s="3">
        <v>3697893</v>
      </c>
      <c r="H127" s="5">
        <v>8708</v>
      </c>
      <c r="I127" s="2">
        <f t="shared" si="4"/>
        <v>424.65468534680753</v>
      </c>
      <c r="J127" s="3">
        <f t="shared" si="5"/>
        <v>2248121.904225999</v>
      </c>
      <c r="K127" s="5">
        <v>5294</v>
      </c>
    </row>
    <row r="128" spans="1:11" x14ac:dyDescent="0.15">
      <c r="A128" s="2" t="s">
        <v>1</v>
      </c>
      <c r="B128" s="2" t="s">
        <v>243</v>
      </c>
      <c r="C128" s="2" t="s">
        <v>270</v>
      </c>
      <c r="D128" s="2" t="s">
        <v>271</v>
      </c>
      <c r="E128" s="4">
        <v>43978</v>
      </c>
      <c r="F128" s="4">
        <v>45230</v>
      </c>
      <c r="G128" s="3">
        <v>691095</v>
      </c>
      <c r="H128" s="5">
        <v>4921</v>
      </c>
      <c r="I128" s="2">
        <f t="shared" si="4"/>
        <v>140.43791912212964</v>
      </c>
      <c r="J128" s="3">
        <f t="shared" si="5"/>
        <v>691095</v>
      </c>
      <c r="K128" s="5">
        <v>4921</v>
      </c>
    </row>
    <row r="129" spans="1:11" x14ac:dyDescent="0.15">
      <c r="A129" s="2" t="s">
        <v>1</v>
      </c>
      <c r="B129" s="2" t="s">
        <v>243</v>
      </c>
      <c r="C129" s="2" t="s">
        <v>272</v>
      </c>
      <c r="D129" s="2" t="s">
        <v>273</v>
      </c>
      <c r="E129" s="4">
        <v>44279</v>
      </c>
      <c r="F129" s="4">
        <v>45230</v>
      </c>
      <c r="G129" s="3">
        <v>854257</v>
      </c>
      <c r="H129" s="5">
        <v>4182</v>
      </c>
      <c r="I129" s="2">
        <f t="shared" si="4"/>
        <v>204.26996652319465</v>
      </c>
      <c r="J129" s="3">
        <f t="shared" si="5"/>
        <v>854257</v>
      </c>
      <c r="K129" s="5">
        <v>4182</v>
      </c>
    </row>
    <row r="130" spans="1:11" x14ac:dyDescent="0.15">
      <c r="A130" s="2" t="s">
        <v>6</v>
      </c>
      <c r="B130" s="2" t="s">
        <v>243</v>
      </c>
      <c r="C130" s="2" t="s">
        <v>274</v>
      </c>
      <c r="D130" s="2" t="s">
        <v>275</v>
      </c>
      <c r="E130" s="4">
        <v>43887</v>
      </c>
      <c r="F130" s="4">
        <v>45016</v>
      </c>
      <c r="G130" s="3">
        <v>783591</v>
      </c>
      <c r="H130" s="5">
        <v>2111</v>
      </c>
      <c r="I130" s="2">
        <f t="shared" si="4"/>
        <v>371.19422074846045</v>
      </c>
      <c r="J130" s="3">
        <f t="shared" si="5"/>
        <v>371.19422074846045</v>
      </c>
      <c r="K130" s="2">
        <v>1</v>
      </c>
    </row>
    <row r="131" spans="1:11" x14ac:dyDescent="0.15">
      <c r="A131" s="2" t="s">
        <v>6</v>
      </c>
      <c r="B131" s="2" t="s">
        <v>243</v>
      </c>
      <c r="C131" s="2" t="s">
        <v>276</v>
      </c>
      <c r="D131" s="2" t="s">
        <v>277</v>
      </c>
      <c r="E131" s="4">
        <v>44165</v>
      </c>
      <c r="F131" s="4">
        <v>45382</v>
      </c>
      <c r="G131" s="3">
        <v>3147539.41</v>
      </c>
      <c r="H131" s="5">
        <v>8523</v>
      </c>
      <c r="I131" s="2">
        <f t="shared" si="4"/>
        <v>369.29947319019129</v>
      </c>
      <c r="J131" s="3">
        <f t="shared" si="5"/>
        <v>1846.4973659509565</v>
      </c>
      <c r="K131" s="2">
        <v>5</v>
      </c>
    </row>
    <row r="132" spans="1:11" x14ac:dyDescent="0.15">
      <c r="A132" s="2" t="s">
        <v>6</v>
      </c>
      <c r="B132" s="2" t="s">
        <v>243</v>
      </c>
      <c r="C132" s="2" t="s">
        <v>278</v>
      </c>
      <c r="D132" s="2" t="s">
        <v>279</v>
      </c>
      <c r="E132" s="4">
        <v>44587</v>
      </c>
      <c r="F132" s="4">
        <v>45382</v>
      </c>
      <c r="G132" s="3">
        <v>1267169</v>
      </c>
      <c r="H132" s="5">
        <v>2215</v>
      </c>
      <c r="I132" s="2">
        <f t="shared" si="4"/>
        <v>572.08532731376977</v>
      </c>
      <c r="J132" s="3">
        <f t="shared" si="5"/>
        <v>1267169</v>
      </c>
      <c r="K132" s="5">
        <v>2215</v>
      </c>
    </row>
    <row r="133" spans="1:11" x14ac:dyDescent="0.15">
      <c r="A133" s="2" t="s">
        <v>6</v>
      </c>
      <c r="B133" s="2" t="s">
        <v>243</v>
      </c>
      <c r="C133" s="2" t="s">
        <v>280</v>
      </c>
      <c r="D133" s="2" t="s">
        <v>281</v>
      </c>
      <c r="E133" s="4">
        <v>44468</v>
      </c>
      <c r="F133" s="4">
        <v>45382</v>
      </c>
      <c r="G133" s="3">
        <v>1566375</v>
      </c>
      <c r="H133" s="5">
        <v>2651</v>
      </c>
      <c r="I133" s="2">
        <f t="shared" si="4"/>
        <v>590.86193889098456</v>
      </c>
      <c r="J133" s="3">
        <f t="shared" si="5"/>
        <v>967831.8559034327</v>
      </c>
      <c r="K133" s="5">
        <v>1638</v>
      </c>
    </row>
    <row r="134" spans="1:11" x14ac:dyDescent="0.15">
      <c r="A134" s="2" t="s">
        <v>6</v>
      </c>
      <c r="B134" s="2" t="s">
        <v>243</v>
      </c>
      <c r="C134" s="2" t="s">
        <v>282</v>
      </c>
      <c r="D134" s="2" t="s">
        <v>283</v>
      </c>
      <c r="E134" s="4">
        <v>44727</v>
      </c>
      <c r="F134" s="4">
        <v>45747</v>
      </c>
      <c r="G134" s="3">
        <v>977389.74</v>
      </c>
      <c r="H134" s="5">
        <v>2525</v>
      </c>
      <c r="I134" s="2">
        <f t="shared" si="4"/>
        <v>387.08504554455448</v>
      </c>
      <c r="J134" s="3">
        <f t="shared" si="5"/>
        <v>977389.74000000011</v>
      </c>
      <c r="K134" s="5">
        <v>2525</v>
      </c>
    </row>
    <row r="135" spans="1:11" x14ac:dyDescent="0.15">
      <c r="A135" s="2" t="s">
        <v>6</v>
      </c>
      <c r="B135" s="2" t="s">
        <v>243</v>
      </c>
      <c r="C135" s="2" t="s">
        <v>284</v>
      </c>
      <c r="D135" s="2" t="s">
        <v>285</v>
      </c>
      <c r="E135" s="4">
        <v>44223</v>
      </c>
      <c r="F135" s="4">
        <v>45016</v>
      </c>
      <c r="G135" s="3">
        <v>2806442.01</v>
      </c>
      <c r="H135" s="5">
        <v>6222</v>
      </c>
      <c r="I135" s="2">
        <f t="shared" si="4"/>
        <v>451.0514320154291</v>
      </c>
      <c r="J135" s="3">
        <f t="shared" si="5"/>
        <v>2149711.1249855352</v>
      </c>
      <c r="K135" s="5">
        <v>4766</v>
      </c>
    </row>
    <row r="136" spans="1:11" x14ac:dyDescent="0.15">
      <c r="A136" s="2" t="s">
        <v>6</v>
      </c>
      <c r="B136" s="2" t="s">
        <v>243</v>
      </c>
      <c r="C136" s="2" t="s">
        <v>286</v>
      </c>
      <c r="D136" s="2" t="s">
        <v>287</v>
      </c>
      <c r="E136" s="4">
        <v>44433</v>
      </c>
      <c r="F136" s="4">
        <v>45382</v>
      </c>
      <c r="G136" s="3">
        <v>1423612.29</v>
      </c>
      <c r="H136" s="5">
        <v>4299</v>
      </c>
      <c r="I136" s="2">
        <f t="shared" si="4"/>
        <v>331.14963712491277</v>
      </c>
      <c r="J136" s="3">
        <f t="shared" si="5"/>
        <v>1087164.2586810887</v>
      </c>
      <c r="K136" s="5">
        <v>3283</v>
      </c>
    </row>
    <row r="137" spans="1:11" x14ac:dyDescent="0.15">
      <c r="A137" s="2" t="s">
        <v>6</v>
      </c>
      <c r="B137" s="2" t="s">
        <v>243</v>
      </c>
      <c r="C137" s="2" t="s">
        <v>288</v>
      </c>
      <c r="D137" s="2" t="s">
        <v>289</v>
      </c>
      <c r="E137" s="4">
        <v>44223</v>
      </c>
      <c r="F137" s="4">
        <v>45016</v>
      </c>
      <c r="G137" s="3">
        <v>1854351.99</v>
      </c>
      <c r="H137" s="5">
        <v>4566</v>
      </c>
      <c r="I137" s="2">
        <f t="shared" si="4"/>
        <v>406.12176741130094</v>
      </c>
      <c r="J137" s="3">
        <f t="shared" si="5"/>
        <v>553543.96898160316</v>
      </c>
      <c r="K137" s="5">
        <v>1363</v>
      </c>
    </row>
    <row r="138" spans="1:11" x14ac:dyDescent="0.15">
      <c r="A138" s="2" t="s">
        <v>1</v>
      </c>
      <c r="B138" s="2" t="s">
        <v>243</v>
      </c>
      <c r="C138" s="2" t="s">
        <v>290</v>
      </c>
      <c r="D138" s="2" t="s">
        <v>291</v>
      </c>
      <c r="E138" s="4">
        <v>44342</v>
      </c>
      <c r="F138" s="4">
        <v>45230</v>
      </c>
      <c r="G138" s="3">
        <v>2950158</v>
      </c>
      <c r="H138" s="5">
        <v>6274</v>
      </c>
      <c r="I138" s="2">
        <f t="shared" si="4"/>
        <v>470.21963659547339</v>
      </c>
      <c r="J138" s="3">
        <f t="shared" si="5"/>
        <v>2256584.0360216768</v>
      </c>
      <c r="K138" s="5">
        <v>4799</v>
      </c>
    </row>
    <row r="139" spans="1:11" x14ac:dyDescent="0.15">
      <c r="A139" s="2" t="s">
        <v>1</v>
      </c>
      <c r="B139" s="2" t="s">
        <v>243</v>
      </c>
      <c r="C139" s="2" t="s">
        <v>292</v>
      </c>
      <c r="D139" s="2" t="s">
        <v>293</v>
      </c>
      <c r="E139" s="4">
        <v>44363</v>
      </c>
      <c r="F139" s="4">
        <v>45230</v>
      </c>
      <c r="G139" s="3">
        <v>1994198</v>
      </c>
      <c r="H139" s="5">
        <v>6736</v>
      </c>
      <c r="I139" s="2">
        <f t="shared" si="4"/>
        <v>296.05077197149643</v>
      </c>
      <c r="J139" s="3">
        <f t="shared" si="5"/>
        <v>1994198</v>
      </c>
      <c r="K139" s="5">
        <v>6736</v>
      </c>
    </row>
    <row r="140" spans="1:11" x14ac:dyDescent="0.15">
      <c r="A140" s="2" t="s">
        <v>1</v>
      </c>
      <c r="B140" s="2" t="s">
        <v>243</v>
      </c>
      <c r="C140" s="2" t="s">
        <v>294</v>
      </c>
      <c r="D140" s="2" t="s">
        <v>295</v>
      </c>
      <c r="E140" s="4">
        <v>44251</v>
      </c>
      <c r="F140" s="4">
        <v>45230</v>
      </c>
      <c r="G140" s="3">
        <v>738425</v>
      </c>
      <c r="H140" s="5">
        <v>3766</v>
      </c>
      <c r="I140" s="2">
        <f t="shared" si="4"/>
        <v>196.07673924588423</v>
      </c>
      <c r="J140" s="3">
        <f t="shared" si="5"/>
        <v>738425</v>
      </c>
      <c r="K140" s="5">
        <v>3766</v>
      </c>
    </row>
    <row r="141" spans="1:11" x14ac:dyDescent="0.15">
      <c r="A141" s="2" t="s">
        <v>38</v>
      </c>
      <c r="B141" s="2" t="s">
        <v>243</v>
      </c>
      <c r="C141" s="2" t="s">
        <v>296</v>
      </c>
      <c r="D141" s="2" t="s">
        <v>297</v>
      </c>
      <c r="E141" s="4">
        <v>44224</v>
      </c>
      <c r="F141" s="4">
        <v>45230</v>
      </c>
      <c r="G141" s="3">
        <v>3593899.23</v>
      </c>
      <c r="H141" s="5">
        <v>11356</v>
      </c>
      <c r="I141" s="2">
        <f t="shared" si="4"/>
        <v>316.47580398027475</v>
      </c>
      <c r="J141" s="3">
        <f t="shared" si="5"/>
        <v>1498196.4560426206</v>
      </c>
      <c r="K141" s="5">
        <v>4734</v>
      </c>
    </row>
    <row r="142" spans="1:11" x14ac:dyDescent="0.15">
      <c r="A142" s="2" t="s">
        <v>5</v>
      </c>
      <c r="B142" s="2" t="s">
        <v>243</v>
      </c>
      <c r="C142" s="2" t="s">
        <v>298</v>
      </c>
      <c r="D142" s="2" t="s">
        <v>299</v>
      </c>
      <c r="E142" s="4">
        <v>44544</v>
      </c>
      <c r="F142" s="4">
        <v>45230</v>
      </c>
      <c r="G142" s="3">
        <v>1958436</v>
      </c>
      <c r="H142" s="5">
        <v>5070</v>
      </c>
      <c r="I142" s="2">
        <f t="shared" si="4"/>
        <v>386.27928994082839</v>
      </c>
      <c r="J142" s="3">
        <f t="shared" si="5"/>
        <v>1114029.4721893491</v>
      </c>
      <c r="K142" s="5">
        <v>2884</v>
      </c>
    </row>
    <row r="143" spans="1:11" x14ac:dyDescent="0.15">
      <c r="A143" s="2" t="s">
        <v>5</v>
      </c>
      <c r="B143" s="2" t="s">
        <v>243</v>
      </c>
      <c r="C143" s="2" t="s">
        <v>300</v>
      </c>
      <c r="D143" s="2" t="s">
        <v>301</v>
      </c>
      <c r="E143" s="4">
        <v>44705</v>
      </c>
      <c r="F143" s="4">
        <v>45260</v>
      </c>
      <c r="G143" s="3">
        <v>2375723</v>
      </c>
      <c r="H143" s="5">
        <v>5598</v>
      </c>
      <c r="I143" s="2">
        <f t="shared" si="4"/>
        <v>424.3878170775277</v>
      </c>
      <c r="J143" s="3">
        <f t="shared" si="5"/>
        <v>2375723</v>
      </c>
      <c r="K143" s="5">
        <v>5598</v>
      </c>
    </row>
    <row r="144" spans="1:11" x14ac:dyDescent="0.15">
      <c r="A144" s="2" t="s">
        <v>5</v>
      </c>
      <c r="B144" s="2" t="s">
        <v>243</v>
      </c>
      <c r="C144" s="2" t="s">
        <v>302</v>
      </c>
      <c r="D144" s="2" t="s">
        <v>303</v>
      </c>
      <c r="E144" s="4">
        <v>44614</v>
      </c>
      <c r="F144" s="4">
        <v>45230</v>
      </c>
      <c r="G144" s="3">
        <v>1988844.01</v>
      </c>
      <c r="H144" s="5">
        <v>3128</v>
      </c>
      <c r="I144" s="2">
        <f t="shared" si="4"/>
        <v>635.81969629156015</v>
      </c>
      <c r="J144" s="3">
        <f t="shared" si="5"/>
        <v>1271.6393925831203</v>
      </c>
      <c r="K144" s="2">
        <v>2</v>
      </c>
    </row>
    <row r="145" spans="1:11" x14ac:dyDescent="0.15">
      <c r="A145" s="2" t="s">
        <v>5</v>
      </c>
      <c r="B145" s="2" t="s">
        <v>243</v>
      </c>
      <c r="C145" s="2" t="s">
        <v>304</v>
      </c>
      <c r="D145" s="2" t="s">
        <v>305</v>
      </c>
      <c r="E145" s="4">
        <v>44404</v>
      </c>
      <c r="F145" s="4">
        <v>45230</v>
      </c>
      <c r="G145" s="3">
        <v>2690039.01</v>
      </c>
      <c r="H145" s="5">
        <v>4729</v>
      </c>
      <c r="I145" s="2">
        <f t="shared" si="4"/>
        <v>568.83886868259674</v>
      </c>
      <c r="J145" s="3">
        <f t="shared" si="5"/>
        <v>1019928.0915478959</v>
      </c>
      <c r="K145" s="5">
        <v>1793</v>
      </c>
    </row>
    <row r="146" spans="1:11" x14ac:dyDescent="0.15">
      <c r="A146" s="2" t="s">
        <v>5</v>
      </c>
      <c r="B146" s="2" t="s">
        <v>243</v>
      </c>
      <c r="C146" s="2" t="s">
        <v>306</v>
      </c>
      <c r="D146" s="2" t="s">
        <v>307</v>
      </c>
      <c r="E146" s="4">
        <v>44404</v>
      </c>
      <c r="F146" s="4">
        <v>45230</v>
      </c>
      <c r="G146" s="3">
        <v>3302370.99</v>
      </c>
      <c r="H146" s="5">
        <v>6776</v>
      </c>
      <c r="I146" s="2">
        <f t="shared" si="4"/>
        <v>487.36289698937429</v>
      </c>
      <c r="J146" s="3">
        <f t="shared" si="5"/>
        <v>1021025.2691927392</v>
      </c>
      <c r="K146" s="5">
        <v>2095</v>
      </c>
    </row>
    <row r="147" spans="1:11" x14ac:dyDescent="0.15">
      <c r="A147" s="2" t="s">
        <v>6</v>
      </c>
      <c r="B147" s="2" t="s">
        <v>243</v>
      </c>
      <c r="C147" s="2" t="s">
        <v>308</v>
      </c>
      <c r="D147" s="2" t="s">
        <v>309</v>
      </c>
      <c r="E147" s="4">
        <v>44615</v>
      </c>
      <c r="F147" s="4">
        <v>45382</v>
      </c>
      <c r="G147" s="3">
        <v>2766608</v>
      </c>
      <c r="H147" s="5">
        <v>3144</v>
      </c>
      <c r="I147" s="2">
        <f t="shared" si="4"/>
        <v>879.96437659033074</v>
      </c>
      <c r="J147" s="3">
        <f t="shared" si="5"/>
        <v>2766608</v>
      </c>
      <c r="K147" s="5">
        <v>3144</v>
      </c>
    </row>
    <row r="148" spans="1:11" x14ac:dyDescent="0.15">
      <c r="A148" s="2" t="s">
        <v>6</v>
      </c>
      <c r="B148" s="2" t="s">
        <v>243</v>
      </c>
      <c r="C148" s="2" t="s">
        <v>310</v>
      </c>
      <c r="D148" s="2" t="s">
        <v>311</v>
      </c>
      <c r="E148" s="4">
        <v>44342</v>
      </c>
      <c r="F148" s="4">
        <v>45382</v>
      </c>
      <c r="G148" s="3">
        <v>4643957</v>
      </c>
      <c r="H148" s="5">
        <v>7837</v>
      </c>
      <c r="I148" s="2">
        <f t="shared" si="4"/>
        <v>592.5682021181575</v>
      </c>
      <c r="J148" s="3">
        <f t="shared" si="5"/>
        <v>4643957</v>
      </c>
      <c r="K148" s="5">
        <v>7837</v>
      </c>
    </row>
    <row r="149" spans="1:11" x14ac:dyDescent="0.15">
      <c r="A149" s="2" t="s">
        <v>6</v>
      </c>
      <c r="B149" s="2" t="s">
        <v>243</v>
      </c>
      <c r="C149" s="2" t="s">
        <v>312</v>
      </c>
      <c r="D149" s="2" t="s">
        <v>313</v>
      </c>
      <c r="E149" s="4">
        <v>44769</v>
      </c>
      <c r="F149" s="4">
        <v>45747</v>
      </c>
      <c r="G149" s="3">
        <v>2423531</v>
      </c>
      <c r="H149" s="5">
        <v>4817</v>
      </c>
      <c r="I149" s="2">
        <f t="shared" si="4"/>
        <v>503.1204068922566</v>
      </c>
      <c r="J149" s="3">
        <f t="shared" si="5"/>
        <v>2423531</v>
      </c>
      <c r="K149" s="5">
        <v>4817</v>
      </c>
    </row>
    <row r="150" spans="1:11" x14ac:dyDescent="0.15">
      <c r="A150" s="2" t="s">
        <v>6</v>
      </c>
      <c r="B150" s="2" t="s">
        <v>243</v>
      </c>
      <c r="C150" s="2" t="s">
        <v>314</v>
      </c>
      <c r="D150" s="2" t="s">
        <v>315</v>
      </c>
      <c r="E150" s="4">
        <v>44405</v>
      </c>
      <c r="F150" s="4">
        <v>45016</v>
      </c>
      <c r="G150" s="3">
        <v>1201341</v>
      </c>
      <c r="H150" s="5">
        <v>2612</v>
      </c>
      <c r="I150" s="2">
        <f t="shared" si="4"/>
        <v>459.93147013782544</v>
      </c>
      <c r="J150" s="3">
        <f t="shared" si="5"/>
        <v>119122.25076569679</v>
      </c>
      <c r="K150" s="2">
        <v>259</v>
      </c>
    </row>
    <row r="151" spans="1:11" x14ac:dyDescent="0.15">
      <c r="A151" s="2" t="s">
        <v>38</v>
      </c>
      <c r="B151" s="2" t="s">
        <v>243</v>
      </c>
      <c r="C151" s="2" t="s">
        <v>316</v>
      </c>
      <c r="D151" s="2" t="s">
        <v>317</v>
      </c>
      <c r="E151" s="4">
        <v>44588</v>
      </c>
      <c r="F151" s="4">
        <v>45230</v>
      </c>
      <c r="G151" s="3">
        <v>1719295</v>
      </c>
      <c r="H151" s="5">
        <v>4138</v>
      </c>
      <c r="I151" s="2">
        <f t="shared" si="4"/>
        <v>415.48936684388593</v>
      </c>
      <c r="J151" s="3">
        <f t="shared" si="5"/>
        <v>1719295</v>
      </c>
      <c r="K151" s="5">
        <v>4138</v>
      </c>
    </row>
    <row r="152" spans="1:11" x14ac:dyDescent="0.15">
      <c r="A152" s="2" t="s">
        <v>6</v>
      </c>
      <c r="B152" s="2" t="s">
        <v>243</v>
      </c>
      <c r="C152" s="2" t="s">
        <v>318</v>
      </c>
      <c r="D152" s="2" t="s">
        <v>319</v>
      </c>
      <c r="E152" s="4">
        <v>44769</v>
      </c>
      <c r="F152" s="4">
        <v>45747</v>
      </c>
      <c r="G152" s="3">
        <v>1725152</v>
      </c>
      <c r="H152" s="5">
        <v>3842</v>
      </c>
      <c r="I152" s="2">
        <f t="shared" si="4"/>
        <v>449.02446642373764</v>
      </c>
      <c r="J152" s="3">
        <f t="shared" si="5"/>
        <v>1725152</v>
      </c>
      <c r="K152" s="5">
        <v>3842</v>
      </c>
    </row>
    <row r="153" spans="1:11" x14ac:dyDescent="0.15">
      <c r="A153" s="2" t="s">
        <v>6</v>
      </c>
      <c r="B153" s="2" t="s">
        <v>243</v>
      </c>
      <c r="C153" s="2" t="s">
        <v>320</v>
      </c>
      <c r="D153" s="2" t="s">
        <v>321</v>
      </c>
      <c r="E153" s="4">
        <v>44496</v>
      </c>
      <c r="F153" s="4">
        <v>45016</v>
      </c>
      <c r="G153" s="3">
        <v>833831</v>
      </c>
      <c r="H153" s="5">
        <v>1583</v>
      </c>
      <c r="I153" s="2">
        <f t="shared" si="4"/>
        <v>526.74099810486416</v>
      </c>
      <c r="J153" s="3">
        <f t="shared" si="5"/>
        <v>503037.65319014527</v>
      </c>
      <c r="K153" s="2">
        <v>955</v>
      </c>
    </row>
    <row r="154" spans="1:11" x14ac:dyDescent="0.15">
      <c r="A154" s="2" t="s">
        <v>1</v>
      </c>
      <c r="B154" s="2" t="s">
        <v>243</v>
      </c>
      <c r="C154" s="2" t="s">
        <v>322</v>
      </c>
      <c r="D154" s="2" t="s">
        <v>323</v>
      </c>
      <c r="E154" s="4">
        <v>44545</v>
      </c>
      <c r="F154" s="4">
        <v>45230</v>
      </c>
      <c r="G154" s="3">
        <v>1585543</v>
      </c>
      <c r="H154" s="5">
        <v>5409</v>
      </c>
      <c r="I154" s="2">
        <f t="shared" si="4"/>
        <v>293.13052320207061</v>
      </c>
      <c r="J154" s="3">
        <f t="shared" si="5"/>
        <v>1241700.8962839711</v>
      </c>
      <c r="K154" s="5">
        <v>4236</v>
      </c>
    </row>
    <row r="155" spans="1:11" x14ac:dyDescent="0.15">
      <c r="A155" s="2" t="s">
        <v>1</v>
      </c>
      <c r="B155" s="2" t="s">
        <v>243</v>
      </c>
      <c r="C155" s="2" t="s">
        <v>324</v>
      </c>
      <c r="D155" s="2" t="s">
        <v>325</v>
      </c>
      <c r="E155" s="4">
        <v>44727</v>
      </c>
      <c r="F155" s="4">
        <v>45596</v>
      </c>
      <c r="G155" s="3">
        <v>1359781</v>
      </c>
      <c r="H155" s="5">
        <v>4325</v>
      </c>
      <c r="I155" s="2">
        <f t="shared" si="4"/>
        <v>314.40023121387281</v>
      </c>
      <c r="J155" s="3">
        <f t="shared" si="5"/>
        <v>1359781</v>
      </c>
      <c r="K155" s="5">
        <v>4325</v>
      </c>
    </row>
    <row r="156" spans="1:11" x14ac:dyDescent="0.15">
      <c r="A156" s="2" t="s">
        <v>1</v>
      </c>
      <c r="B156" s="2" t="s">
        <v>243</v>
      </c>
      <c r="C156" s="2" t="s">
        <v>326</v>
      </c>
      <c r="D156" s="2" t="s">
        <v>327</v>
      </c>
      <c r="E156" s="4">
        <v>44881</v>
      </c>
      <c r="F156" s="4">
        <v>45596</v>
      </c>
      <c r="G156" s="3">
        <v>1238345</v>
      </c>
      <c r="H156" s="5">
        <v>4243</v>
      </c>
      <c r="I156" s="2">
        <f t="shared" si="4"/>
        <v>291.85599811454159</v>
      </c>
      <c r="J156" s="3">
        <f t="shared" si="5"/>
        <v>1238345</v>
      </c>
      <c r="K156" s="5">
        <v>4243</v>
      </c>
    </row>
    <row r="157" spans="1:11" x14ac:dyDescent="0.15">
      <c r="A157" s="2" t="s">
        <v>5</v>
      </c>
      <c r="B157" s="2" t="s">
        <v>243</v>
      </c>
      <c r="C157" s="2" t="s">
        <v>328</v>
      </c>
      <c r="D157" s="2" t="s">
        <v>329</v>
      </c>
      <c r="E157" s="4">
        <v>44880</v>
      </c>
      <c r="F157" s="4">
        <v>45626</v>
      </c>
      <c r="G157" s="3">
        <v>2210320</v>
      </c>
      <c r="H157" s="5">
        <v>4322</v>
      </c>
      <c r="I157" s="2">
        <f t="shared" si="4"/>
        <v>511.41138361869503</v>
      </c>
      <c r="J157" s="3">
        <f t="shared" si="5"/>
        <v>2210320</v>
      </c>
      <c r="K157" s="5">
        <v>4322</v>
      </c>
    </row>
    <row r="158" spans="1:11" x14ac:dyDescent="0.15">
      <c r="A158" s="2" t="s">
        <v>5</v>
      </c>
      <c r="B158" s="2" t="s">
        <v>243</v>
      </c>
      <c r="C158" s="2" t="s">
        <v>330</v>
      </c>
      <c r="D158" s="2" t="s">
        <v>331</v>
      </c>
      <c r="E158" s="4">
        <v>44796</v>
      </c>
      <c r="F158" s="4">
        <v>45596</v>
      </c>
      <c r="G158" s="3">
        <v>1374221</v>
      </c>
      <c r="H158" s="5">
        <v>3275</v>
      </c>
      <c r="I158" s="2">
        <f t="shared" si="4"/>
        <v>419.60946564885495</v>
      </c>
      <c r="J158" s="3">
        <f t="shared" si="5"/>
        <v>1374221</v>
      </c>
      <c r="K158" s="5">
        <v>3275</v>
      </c>
    </row>
    <row r="159" spans="1:11" x14ac:dyDescent="0.15">
      <c r="A159" s="2" t="s">
        <v>1</v>
      </c>
      <c r="B159" s="2" t="s">
        <v>243</v>
      </c>
      <c r="C159" s="2" t="s">
        <v>332</v>
      </c>
      <c r="D159" s="2" t="s">
        <v>333</v>
      </c>
      <c r="E159" s="4">
        <v>44650</v>
      </c>
      <c r="F159" s="4">
        <v>45961</v>
      </c>
      <c r="G159" s="3">
        <v>1380282</v>
      </c>
      <c r="H159" s="5">
        <v>3823</v>
      </c>
      <c r="I159" s="2">
        <f t="shared" si="4"/>
        <v>361.04682186764319</v>
      </c>
      <c r="J159" s="3">
        <f t="shared" si="5"/>
        <v>1380282</v>
      </c>
      <c r="K159" s="5">
        <v>3823</v>
      </c>
    </row>
    <row r="160" spans="1:11" x14ac:dyDescent="0.15">
      <c r="A160" s="2" t="s">
        <v>1</v>
      </c>
      <c r="B160" s="2" t="s">
        <v>243</v>
      </c>
      <c r="C160" s="2" t="s">
        <v>334</v>
      </c>
      <c r="D160" s="2" t="s">
        <v>335</v>
      </c>
      <c r="E160" s="4">
        <v>44797</v>
      </c>
      <c r="F160" s="4">
        <v>45596</v>
      </c>
      <c r="G160" s="3">
        <v>2851780</v>
      </c>
      <c r="H160" s="5">
        <v>5128</v>
      </c>
      <c r="I160" s="2">
        <f t="shared" si="4"/>
        <v>556.119344773791</v>
      </c>
      <c r="J160" s="3">
        <f t="shared" si="5"/>
        <v>2344043.0382215292</v>
      </c>
      <c r="K160" s="5">
        <v>4215</v>
      </c>
    </row>
    <row r="161" spans="1:11" x14ac:dyDescent="0.15">
      <c r="A161" s="2" t="s">
        <v>6</v>
      </c>
      <c r="B161" s="2" t="s">
        <v>243</v>
      </c>
      <c r="C161" s="2" t="s">
        <v>336</v>
      </c>
      <c r="D161" s="2" t="s">
        <v>337</v>
      </c>
      <c r="E161" s="4">
        <v>44650</v>
      </c>
      <c r="F161" s="4">
        <v>45382</v>
      </c>
      <c r="G161" s="3">
        <v>2200664</v>
      </c>
      <c r="H161" s="5">
        <v>2296</v>
      </c>
      <c r="I161" s="2">
        <f t="shared" si="4"/>
        <v>958.47735191637628</v>
      </c>
      <c r="J161" s="3">
        <f t="shared" si="5"/>
        <v>1992674.4146341463</v>
      </c>
      <c r="K161" s="5">
        <v>2079</v>
      </c>
    </row>
    <row r="162" spans="1:11" x14ac:dyDescent="0.15">
      <c r="A162" s="2" t="s">
        <v>6</v>
      </c>
      <c r="B162" s="2" t="s">
        <v>243</v>
      </c>
      <c r="C162" s="2" t="s">
        <v>338</v>
      </c>
      <c r="D162" s="2" t="s">
        <v>339</v>
      </c>
      <c r="E162" s="4">
        <v>44860</v>
      </c>
      <c r="F162" s="4">
        <v>45747</v>
      </c>
      <c r="G162" s="3">
        <v>994158</v>
      </c>
      <c r="H162" s="5">
        <v>2416</v>
      </c>
      <c r="I162" s="2">
        <f t="shared" si="4"/>
        <v>411.48923841059604</v>
      </c>
      <c r="J162" s="3">
        <f t="shared" si="5"/>
        <v>994158</v>
      </c>
      <c r="K162" s="5">
        <v>2416</v>
      </c>
    </row>
    <row r="163" spans="1:11" x14ac:dyDescent="0.15">
      <c r="A163" s="2" t="s">
        <v>38</v>
      </c>
      <c r="B163" s="2" t="s">
        <v>243</v>
      </c>
      <c r="C163" s="2" t="s">
        <v>340</v>
      </c>
      <c r="D163" s="2" t="s">
        <v>341</v>
      </c>
      <c r="E163" s="4">
        <v>44728</v>
      </c>
      <c r="F163" s="4">
        <v>45596</v>
      </c>
      <c r="G163" s="3">
        <v>1832000</v>
      </c>
      <c r="H163" s="5">
        <v>5632</v>
      </c>
      <c r="I163" s="2">
        <f t="shared" si="4"/>
        <v>325.28409090909093</v>
      </c>
      <c r="J163" s="3">
        <f t="shared" si="5"/>
        <v>1430924.7159090911</v>
      </c>
      <c r="K163" s="5">
        <v>4399</v>
      </c>
    </row>
    <row r="164" spans="1:11" x14ac:dyDescent="0.15">
      <c r="A164" s="2" t="s">
        <v>6</v>
      </c>
      <c r="B164" s="2" t="s">
        <v>243</v>
      </c>
      <c r="C164" s="2" t="s">
        <v>342</v>
      </c>
      <c r="D164" s="2" t="s">
        <v>343</v>
      </c>
      <c r="E164" s="4">
        <v>44797</v>
      </c>
      <c r="F164" s="4">
        <v>45747</v>
      </c>
      <c r="G164" s="3">
        <v>993847.99</v>
      </c>
      <c r="H164" s="5">
        <v>1955</v>
      </c>
      <c r="I164" s="2">
        <f t="shared" si="4"/>
        <v>508.3621432225064</v>
      </c>
      <c r="J164" s="3">
        <f t="shared" si="5"/>
        <v>993847.99</v>
      </c>
      <c r="K164" s="5">
        <v>1955</v>
      </c>
    </row>
    <row r="165" spans="1:11" x14ac:dyDescent="0.15">
      <c r="A165" s="2" t="s">
        <v>6</v>
      </c>
      <c r="B165" s="2" t="s">
        <v>243</v>
      </c>
      <c r="C165" s="2" t="s">
        <v>344</v>
      </c>
      <c r="D165" s="2" t="s">
        <v>345</v>
      </c>
      <c r="E165" s="4">
        <v>44909</v>
      </c>
      <c r="F165" s="4">
        <v>45747</v>
      </c>
      <c r="G165" s="3">
        <v>1488835.01</v>
      </c>
      <c r="H165" s="5">
        <v>2280</v>
      </c>
      <c r="I165" s="2">
        <f t="shared" si="4"/>
        <v>652.99781140350876</v>
      </c>
      <c r="J165" s="3">
        <f t="shared" si="5"/>
        <v>1488835.01</v>
      </c>
      <c r="K165" s="5">
        <v>2280</v>
      </c>
    </row>
    <row r="166" spans="1:11" x14ac:dyDescent="0.15">
      <c r="A166" s="2" t="s">
        <v>6</v>
      </c>
      <c r="B166" s="2" t="s">
        <v>243</v>
      </c>
      <c r="C166" s="2" t="s">
        <v>346</v>
      </c>
      <c r="D166" s="2" t="s">
        <v>347</v>
      </c>
      <c r="E166" s="4">
        <v>44832</v>
      </c>
      <c r="F166" s="4">
        <v>45747</v>
      </c>
      <c r="G166" s="3">
        <v>1669232</v>
      </c>
      <c r="H166" s="5">
        <v>3435</v>
      </c>
      <c r="I166" s="2">
        <f t="shared" ref="I166:I187" si="6">G166/H166</f>
        <v>485.94818049490539</v>
      </c>
      <c r="J166" s="3">
        <f t="shared" ref="J166:J187" si="7">I166*K166</f>
        <v>1669232</v>
      </c>
      <c r="K166" s="5">
        <v>3435</v>
      </c>
    </row>
    <row r="167" spans="1:11" x14ac:dyDescent="0.15">
      <c r="A167" s="2" t="s">
        <v>5</v>
      </c>
      <c r="B167" s="2" t="s">
        <v>243</v>
      </c>
      <c r="C167" s="2" t="s">
        <v>348</v>
      </c>
      <c r="D167" s="2" t="s">
        <v>349</v>
      </c>
      <c r="E167" s="4">
        <v>44726</v>
      </c>
      <c r="F167" s="4">
        <v>45596</v>
      </c>
      <c r="G167" s="3">
        <v>2726162.99</v>
      </c>
      <c r="H167" s="5">
        <v>6760</v>
      </c>
      <c r="I167" s="2">
        <f t="shared" si="6"/>
        <v>403.2785488165681</v>
      </c>
      <c r="J167" s="3">
        <f t="shared" si="7"/>
        <v>2726162.99</v>
      </c>
      <c r="K167" s="5">
        <v>6760</v>
      </c>
    </row>
    <row r="168" spans="1:11" x14ac:dyDescent="0.15">
      <c r="A168" s="2" t="s">
        <v>6</v>
      </c>
      <c r="B168" s="2" t="s">
        <v>243</v>
      </c>
      <c r="C168" s="2" t="s">
        <v>350</v>
      </c>
      <c r="D168" s="2" t="s">
        <v>351</v>
      </c>
      <c r="E168" s="4">
        <v>44860</v>
      </c>
      <c r="F168" s="4">
        <v>45382</v>
      </c>
      <c r="G168" s="3">
        <v>494916</v>
      </c>
      <c r="H168" s="5">
        <v>1111</v>
      </c>
      <c r="I168" s="2">
        <f t="shared" si="6"/>
        <v>445.46894689468945</v>
      </c>
      <c r="J168" s="3">
        <f t="shared" si="7"/>
        <v>494916</v>
      </c>
      <c r="K168" s="5">
        <v>1111</v>
      </c>
    </row>
    <row r="169" spans="1:11" x14ac:dyDescent="0.15">
      <c r="A169" s="2" t="s">
        <v>38</v>
      </c>
      <c r="B169" s="2" t="s">
        <v>243</v>
      </c>
      <c r="C169" s="2" t="s">
        <v>352</v>
      </c>
      <c r="D169" s="2" t="s">
        <v>353</v>
      </c>
      <c r="E169" s="4">
        <v>44882</v>
      </c>
      <c r="F169" s="4">
        <v>45596</v>
      </c>
      <c r="G169" s="3">
        <v>1293146</v>
      </c>
      <c r="H169" s="5">
        <v>3958</v>
      </c>
      <c r="I169" s="2">
        <f t="shared" si="6"/>
        <v>326.71702880242549</v>
      </c>
      <c r="J169" s="3">
        <f t="shared" si="7"/>
        <v>1293146</v>
      </c>
      <c r="K169" s="5">
        <v>3958</v>
      </c>
    </row>
    <row r="170" spans="1:11" x14ac:dyDescent="0.15">
      <c r="A170" s="2" t="s">
        <v>6</v>
      </c>
      <c r="B170" s="2" t="s">
        <v>243</v>
      </c>
      <c r="C170" s="2" t="s">
        <v>354</v>
      </c>
      <c r="D170" s="2" t="s">
        <v>355</v>
      </c>
      <c r="E170" s="4">
        <v>44909</v>
      </c>
      <c r="F170" s="4">
        <v>45382</v>
      </c>
      <c r="G170" s="3">
        <v>485725</v>
      </c>
      <c r="H170" s="5">
        <v>1478</v>
      </c>
      <c r="I170" s="2">
        <f t="shared" si="6"/>
        <v>328.63667117726658</v>
      </c>
      <c r="J170" s="3">
        <f t="shared" si="7"/>
        <v>485725</v>
      </c>
      <c r="K170" s="5">
        <v>1478</v>
      </c>
    </row>
    <row r="171" spans="1:11" x14ac:dyDescent="0.15">
      <c r="A171" s="2" t="s">
        <v>6</v>
      </c>
      <c r="B171" s="2" t="s">
        <v>243</v>
      </c>
      <c r="C171" s="2" t="s">
        <v>356</v>
      </c>
      <c r="D171" s="2" t="s">
        <v>357</v>
      </c>
      <c r="E171" s="4">
        <v>44860</v>
      </c>
      <c r="F171" s="4">
        <v>44972</v>
      </c>
      <c r="G171" s="3">
        <v>204300</v>
      </c>
      <c r="H171" s="2">
        <v>227</v>
      </c>
      <c r="I171" s="2">
        <f t="shared" si="6"/>
        <v>900</v>
      </c>
      <c r="J171" s="3">
        <f t="shared" si="7"/>
        <v>204300</v>
      </c>
      <c r="K171" s="2">
        <v>227</v>
      </c>
    </row>
    <row r="172" spans="1:11" x14ac:dyDescent="0.15">
      <c r="A172" s="2" t="s">
        <v>6</v>
      </c>
      <c r="B172" s="2" t="s">
        <v>243</v>
      </c>
      <c r="C172" s="2" t="s">
        <v>358</v>
      </c>
      <c r="D172" s="2" t="s">
        <v>359</v>
      </c>
      <c r="E172" s="4">
        <v>44860</v>
      </c>
      <c r="F172" s="4">
        <v>44972</v>
      </c>
      <c r="G172" s="3">
        <v>79200</v>
      </c>
      <c r="H172" s="2">
        <v>88</v>
      </c>
      <c r="I172" s="2">
        <f t="shared" si="6"/>
        <v>900</v>
      </c>
      <c r="J172" s="3">
        <f t="shared" si="7"/>
        <v>79200</v>
      </c>
      <c r="K172" s="2">
        <v>88</v>
      </c>
    </row>
    <row r="173" spans="1:11" x14ac:dyDescent="0.15">
      <c r="A173" s="2" t="s">
        <v>6</v>
      </c>
      <c r="B173" s="2" t="s">
        <v>243</v>
      </c>
      <c r="C173" s="2" t="s">
        <v>360</v>
      </c>
      <c r="D173" s="2" t="s">
        <v>361</v>
      </c>
      <c r="E173" s="4">
        <v>44860</v>
      </c>
      <c r="F173" s="4">
        <v>44972</v>
      </c>
      <c r="G173" s="3">
        <v>13200</v>
      </c>
      <c r="H173" s="2">
        <v>24</v>
      </c>
      <c r="I173" s="2">
        <f t="shared" si="6"/>
        <v>550</v>
      </c>
      <c r="J173" s="3">
        <f t="shared" si="7"/>
        <v>13200</v>
      </c>
      <c r="K173" s="2">
        <v>24</v>
      </c>
    </row>
    <row r="174" spans="1:11" x14ac:dyDescent="0.15">
      <c r="A174" s="2" t="s">
        <v>1</v>
      </c>
      <c r="B174" s="2" t="s">
        <v>243</v>
      </c>
      <c r="C174" s="2" t="s">
        <v>362</v>
      </c>
      <c r="D174" s="2" t="s">
        <v>363</v>
      </c>
      <c r="E174" s="4">
        <v>44832</v>
      </c>
      <c r="F174" s="4">
        <v>45230</v>
      </c>
      <c r="G174" s="3">
        <v>190936</v>
      </c>
      <c r="H174" s="2">
        <v>754</v>
      </c>
      <c r="I174" s="2">
        <f t="shared" si="6"/>
        <v>253.23076923076923</v>
      </c>
      <c r="J174" s="3">
        <f t="shared" si="7"/>
        <v>18232.615384615383</v>
      </c>
      <c r="K174" s="2">
        <v>72</v>
      </c>
    </row>
    <row r="175" spans="1:11" x14ac:dyDescent="0.15">
      <c r="A175" s="2" t="s">
        <v>5</v>
      </c>
      <c r="B175" s="2" t="s">
        <v>364</v>
      </c>
      <c r="C175" s="2" t="s">
        <v>365</v>
      </c>
      <c r="D175" s="2" t="s">
        <v>366</v>
      </c>
      <c r="E175" s="4">
        <v>44614</v>
      </c>
      <c r="F175" s="4">
        <v>45596</v>
      </c>
      <c r="G175" s="3">
        <v>3208009.6</v>
      </c>
      <c r="H175" s="5">
        <v>5440</v>
      </c>
      <c r="I175" s="2">
        <f t="shared" si="6"/>
        <v>589.70764705882357</v>
      </c>
      <c r="J175" s="3">
        <f t="shared" si="7"/>
        <v>2052182.611764706</v>
      </c>
      <c r="K175" s="5">
        <v>3480</v>
      </c>
    </row>
    <row r="176" spans="1:11" x14ac:dyDescent="0.15">
      <c r="A176" s="2" t="s">
        <v>5</v>
      </c>
      <c r="B176" s="2" t="s">
        <v>364</v>
      </c>
      <c r="C176" s="2" t="s">
        <v>367</v>
      </c>
      <c r="D176" s="2" t="s">
        <v>368</v>
      </c>
      <c r="E176" s="4">
        <v>44880</v>
      </c>
      <c r="F176" s="4">
        <v>45596</v>
      </c>
      <c r="G176" s="3">
        <v>2333582.66</v>
      </c>
      <c r="H176" s="5">
        <v>4266</v>
      </c>
      <c r="I176" s="2">
        <f t="shared" si="6"/>
        <v>547.01890764181906</v>
      </c>
      <c r="J176" s="3">
        <f t="shared" si="7"/>
        <v>2333582.66</v>
      </c>
      <c r="K176" s="5">
        <v>4266</v>
      </c>
    </row>
    <row r="177" spans="1:11" x14ac:dyDescent="0.15">
      <c r="A177" s="2" t="s">
        <v>6</v>
      </c>
      <c r="B177" s="2" t="s">
        <v>364</v>
      </c>
      <c r="C177" s="2" t="s">
        <v>369</v>
      </c>
      <c r="D177" s="2" t="s">
        <v>370</v>
      </c>
      <c r="E177" s="4">
        <v>44860</v>
      </c>
      <c r="F177" s="4">
        <v>44972</v>
      </c>
      <c r="G177" s="3">
        <v>56000</v>
      </c>
      <c r="H177" s="2">
        <v>25</v>
      </c>
      <c r="I177" s="2">
        <f t="shared" si="6"/>
        <v>2240</v>
      </c>
      <c r="J177" s="3">
        <f t="shared" si="7"/>
        <v>56000</v>
      </c>
      <c r="K177" s="2">
        <v>25</v>
      </c>
    </row>
    <row r="178" spans="1:11" x14ac:dyDescent="0.15">
      <c r="A178" s="2" t="s">
        <v>6</v>
      </c>
      <c r="B178" s="2" t="s">
        <v>364</v>
      </c>
      <c r="C178" s="2" t="s">
        <v>371</v>
      </c>
      <c r="D178" s="2" t="s">
        <v>372</v>
      </c>
      <c r="E178" s="4">
        <v>44860</v>
      </c>
      <c r="F178" s="4">
        <v>44972</v>
      </c>
      <c r="G178" s="3">
        <v>30000</v>
      </c>
      <c r="H178" s="2">
        <v>25</v>
      </c>
      <c r="I178" s="2">
        <f t="shared" si="6"/>
        <v>1200</v>
      </c>
      <c r="J178" s="3">
        <f t="shared" si="7"/>
        <v>30000</v>
      </c>
      <c r="K178" s="2">
        <v>25</v>
      </c>
    </row>
    <row r="179" spans="1:11" x14ac:dyDescent="0.15">
      <c r="A179" s="2" t="s">
        <v>1</v>
      </c>
      <c r="B179" s="2" t="s">
        <v>364</v>
      </c>
      <c r="C179" s="2" t="s">
        <v>373</v>
      </c>
      <c r="D179" s="2" t="s">
        <v>374</v>
      </c>
      <c r="E179" s="4">
        <v>44951</v>
      </c>
      <c r="F179" s="4">
        <v>45961</v>
      </c>
      <c r="G179" s="3">
        <v>2851944.64</v>
      </c>
      <c r="H179" s="5">
        <v>4428</v>
      </c>
      <c r="I179" s="2">
        <f t="shared" si="6"/>
        <v>644.07060523938571</v>
      </c>
      <c r="J179" s="3">
        <f t="shared" si="7"/>
        <v>2851944.64</v>
      </c>
      <c r="K179" s="5">
        <v>4428</v>
      </c>
    </row>
    <row r="180" spans="1:11" x14ac:dyDescent="0.15">
      <c r="A180" s="2" t="s">
        <v>1</v>
      </c>
      <c r="B180" s="2" t="s">
        <v>375</v>
      </c>
      <c r="C180" s="2" t="s">
        <v>376</v>
      </c>
      <c r="D180" s="2" t="s">
        <v>377</v>
      </c>
      <c r="E180" s="4">
        <v>43999</v>
      </c>
      <c r="F180" s="4">
        <v>45046</v>
      </c>
      <c r="G180" s="3">
        <v>1602720</v>
      </c>
      <c r="H180" s="5">
        <v>8984</v>
      </c>
      <c r="I180" s="2">
        <f t="shared" si="6"/>
        <v>178.39715048975958</v>
      </c>
      <c r="J180" s="3">
        <f t="shared" si="7"/>
        <v>379629.13624220836</v>
      </c>
      <c r="K180" s="5">
        <v>2128</v>
      </c>
    </row>
    <row r="181" spans="1:11" x14ac:dyDescent="0.15">
      <c r="A181" s="2" t="s">
        <v>38</v>
      </c>
      <c r="B181" s="2" t="s">
        <v>378</v>
      </c>
      <c r="C181" s="2" t="s">
        <v>379</v>
      </c>
      <c r="D181" s="2" t="s">
        <v>380</v>
      </c>
      <c r="E181" s="4">
        <v>44252</v>
      </c>
      <c r="F181" s="4">
        <v>45077</v>
      </c>
      <c r="G181" s="3">
        <v>4458539.01</v>
      </c>
      <c r="H181" s="5">
        <v>9157</v>
      </c>
      <c r="I181" s="2">
        <f t="shared" si="6"/>
        <v>486.8995315059517</v>
      </c>
      <c r="J181" s="3">
        <f t="shared" si="7"/>
        <v>1952467.1213388664</v>
      </c>
      <c r="K181" s="5">
        <v>4010</v>
      </c>
    </row>
    <row r="182" spans="1:11" x14ac:dyDescent="0.15">
      <c r="A182" s="2" t="s">
        <v>1</v>
      </c>
      <c r="B182" s="2" t="s">
        <v>378</v>
      </c>
      <c r="C182" s="2" t="s">
        <v>381</v>
      </c>
      <c r="D182" s="2" t="s">
        <v>382</v>
      </c>
      <c r="E182" s="4">
        <v>44769</v>
      </c>
      <c r="F182" s="4">
        <v>45596</v>
      </c>
      <c r="G182" s="3">
        <v>2177825.27</v>
      </c>
      <c r="H182" s="5">
        <v>4133</v>
      </c>
      <c r="I182" s="2">
        <f t="shared" si="6"/>
        <v>526.93570529881447</v>
      </c>
      <c r="J182" s="3">
        <f t="shared" si="7"/>
        <v>2177825.27</v>
      </c>
      <c r="K182" s="5">
        <v>4133</v>
      </c>
    </row>
    <row r="183" spans="1:11" x14ac:dyDescent="0.15">
      <c r="A183" s="2" t="s">
        <v>38</v>
      </c>
      <c r="B183" s="2" t="s">
        <v>378</v>
      </c>
      <c r="C183" s="2" t="s">
        <v>383</v>
      </c>
      <c r="D183" s="2" t="s">
        <v>384</v>
      </c>
      <c r="E183" s="4">
        <v>44588</v>
      </c>
      <c r="F183" s="4">
        <v>45230</v>
      </c>
      <c r="G183" s="3">
        <v>5226583</v>
      </c>
      <c r="H183" s="5">
        <v>9540</v>
      </c>
      <c r="I183" s="2">
        <f t="shared" si="6"/>
        <v>547.85985324947592</v>
      </c>
      <c r="J183" s="3">
        <f t="shared" si="7"/>
        <v>2660955.3072327045</v>
      </c>
      <c r="K183" s="5">
        <v>4857</v>
      </c>
    </row>
    <row r="184" spans="1:11" x14ac:dyDescent="0.15">
      <c r="A184" s="2" t="s">
        <v>38</v>
      </c>
      <c r="B184" s="2" t="s">
        <v>378</v>
      </c>
      <c r="C184" s="2" t="s">
        <v>385</v>
      </c>
      <c r="D184" s="2" t="s">
        <v>386</v>
      </c>
      <c r="E184" s="4">
        <v>44882</v>
      </c>
      <c r="F184" s="4">
        <v>45596</v>
      </c>
      <c r="G184" s="3">
        <v>2741012.7</v>
      </c>
      <c r="H184" s="5">
        <v>6271</v>
      </c>
      <c r="I184" s="2">
        <f t="shared" si="6"/>
        <v>437.09339818210816</v>
      </c>
      <c r="J184" s="3">
        <f t="shared" si="7"/>
        <v>2741012.7</v>
      </c>
      <c r="K184" s="5">
        <v>6271</v>
      </c>
    </row>
    <row r="185" spans="1:11" x14ac:dyDescent="0.15">
      <c r="A185" s="2" t="s">
        <v>38</v>
      </c>
      <c r="B185" s="2" t="s">
        <v>387</v>
      </c>
      <c r="C185" s="2" t="s">
        <v>388</v>
      </c>
      <c r="D185" s="2" t="s">
        <v>389</v>
      </c>
      <c r="E185" s="4">
        <v>44588</v>
      </c>
      <c r="F185" s="4">
        <v>45230</v>
      </c>
      <c r="G185" s="3">
        <v>3220459</v>
      </c>
      <c r="H185" s="5">
        <v>6375</v>
      </c>
      <c r="I185" s="2">
        <f t="shared" si="6"/>
        <v>505.1700392156863</v>
      </c>
      <c r="J185" s="3">
        <f t="shared" si="7"/>
        <v>684000.23309803929</v>
      </c>
      <c r="K185" s="5">
        <v>1354</v>
      </c>
    </row>
    <row r="186" spans="1:11" x14ac:dyDescent="0.15">
      <c r="A186" s="2" t="s">
        <v>6</v>
      </c>
      <c r="B186" s="2" t="s">
        <v>390</v>
      </c>
      <c r="C186" s="2" t="s">
        <v>391</v>
      </c>
      <c r="D186" s="2" t="s">
        <v>392</v>
      </c>
      <c r="E186" s="4">
        <v>44860</v>
      </c>
      <c r="F186" s="4">
        <v>44972</v>
      </c>
      <c r="G186" s="3">
        <v>3168</v>
      </c>
      <c r="H186" s="2">
        <v>8</v>
      </c>
      <c r="I186" s="2">
        <f t="shared" si="6"/>
        <v>396</v>
      </c>
      <c r="J186" s="3">
        <f t="shared" si="7"/>
        <v>3168</v>
      </c>
      <c r="K186" s="2">
        <v>8</v>
      </c>
    </row>
    <row r="187" spans="1:11" x14ac:dyDescent="0.15">
      <c r="A187" s="2" t="s">
        <v>6</v>
      </c>
      <c r="B187" s="2" t="s">
        <v>390</v>
      </c>
      <c r="C187" s="2" t="s">
        <v>393</v>
      </c>
      <c r="D187" s="2" t="s">
        <v>394</v>
      </c>
      <c r="E187" s="4">
        <v>44860</v>
      </c>
      <c r="F187" s="4">
        <v>44972</v>
      </c>
      <c r="G187" s="3">
        <v>3528</v>
      </c>
      <c r="H187" s="2">
        <v>14</v>
      </c>
      <c r="I187" s="2">
        <f t="shared" si="6"/>
        <v>252</v>
      </c>
      <c r="J187" s="3">
        <f t="shared" si="7"/>
        <v>3528</v>
      </c>
      <c r="K187" s="2">
        <v>14</v>
      </c>
    </row>
    <row r="189" spans="1:11" x14ac:dyDescent="0.15">
      <c r="E189" s="6" t="s">
        <v>396</v>
      </c>
      <c r="J189" s="3">
        <f>SUM(J8:J188)</f>
        <v>213117452.46978155</v>
      </c>
      <c r="K189" s="9">
        <f>SUM(K8:K188)</f>
        <v>533519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psl_ts_jan23_all_sold_sales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2023-02-15T19:25:16Z</dcterms:created>
  <dcterms:modified xsi:type="dcterms:W3CDTF">2023-02-15T19:25:44Z</dcterms:modified>
</cp:coreProperties>
</file>