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585"/>
  </bookViews>
  <sheets>
    <sheet name="psl_ts_feb21_all_sold_sales" sheetId="1" r:id="rId1"/>
  </sheets>
  <calcPr calcId="0"/>
</workbook>
</file>

<file path=xl/calcChain.xml><?xml version="1.0" encoding="utf-8"?>
<calcChain xmlns="http://schemas.openxmlformats.org/spreadsheetml/2006/main">
  <c r="K267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8" i="1"/>
  <c r="J8" i="1" s="1"/>
  <c r="J267" i="1" l="1"/>
</calcChain>
</file>

<file path=xl/sharedStrings.xml><?xml version="1.0" encoding="utf-8"?>
<sst xmlns="http://schemas.openxmlformats.org/spreadsheetml/2006/main" count="1052" uniqueCount="559">
  <si>
    <t>South Puget Sound</t>
  </si>
  <si>
    <t>A&amp;W TIMBER BROKERS INC</t>
  </si>
  <si>
    <t>Welchers VRH &amp; RMZ T</t>
  </si>
  <si>
    <t>C3000095916</t>
  </si>
  <si>
    <t>Pacific Cascade</t>
  </si>
  <si>
    <t>Olympic</t>
  </si>
  <si>
    <t>ALTA FOREST PRODUCTS LLC</t>
  </si>
  <si>
    <t>OLD CROWN VDT VRH</t>
  </si>
  <si>
    <t>C3000097258</t>
  </si>
  <si>
    <t>Northwest</t>
  </si>
  <si>
    <t>JOHNNYS SHACK</t>
  </si>
  <si>
    <t>C3000099246</t>
  </si>
  <si>
    <t>FALLS CREEK</t>
  </si>
  <si>
    <t>C3000099249</t>
  </si>
  <si>
    <t>FRANCES 40 SORT 4</t>
  </si>
  <si>
    <t>C3000100027</t>
  </si>
  <si>
    <t>MADERA SORT 08</t>
  </si>
  <si>
    <t>C3000101144</t>
  </si>
  <si>
    <t>BELL TIMBER, INC</t>
  </si>
  <si>
    <t>CUSTOM TAILORED SORT</t>
  </si>
  <si>
    <t>C3000100266</t>
  </si>
  <si>
    <t>GOT WOOD SORT 4</t>
  </si>
  <si>
    <t>C3000100914</t>
  </si>
  <si>
    <t>BUSE TIMBER &amp; SALES INC</t>
  </si>
  <si>
    <t>MADERA SORT 03</t>
  </si>
  <si>
    <t>C3000101139</t>
  </si>
  <si>
    <t>CANYON LUMBER CO INC</t>
  </si>
  <si>
    <t>CYGNUS</t>
  </si>
  <si>
    <t>C3000097856</t>
  </si>
  <si>
    <t>PONY UP SORT 01</t>
  </si>
  <si>
    <t>C3000100706</t>
  </si>
  <si>
    <t>CASCADE HARDWOOD INC</t>
  </si>
  <si>
    <t>RICKY BOBBY SORT 7</t>
  </si>
  <si>
    <t>C3000100134</t>
  </si>
  <si>
    <t>RICKY BOBBY SORT 8</t>
  </si>
  <si>
    <t>C3000100135</t>
  </si>
  <si>
    <t>C3000100267</t>
  </si>
  <si>
    <t>IRISH COFFEE RMZ SOR</t>
  </si>
  <si>
    <t>C3000100288</t>
  </si>
  <si>
    <t>GOT WOOD SORT 8</t>
  </si>
  <si>
    <t>C3000100918</t>
  </si>
  <si>
    <t>DAPAUL CHIP LLC</t>
  </si>
  <si>
    <t>RICKY BOBBY SORT 9</t>
  </si>
  <si>
    <t>C3000100136</t>
  </si>
  <si>
    <t>FRANK HARKNESS TRUCKING</t>
  </si>
  <si>
    <t>CICADA EGG ROLL SORT</t>
  </si>
  <si>
    <t>C3000098543</t>
  </si>
  <si>
    <t>FRITCH FOREST PRODUCTS I</t>
  </si>
  <si>
    <t>PONY UP SORT 11</t>
  </si>
  <si>
    <t>C3000100716</t>
  </si>
  <si>
    <t>MADERA SORT 04</t>
  </si>
  <si>
    <t>C3000101140</t>
  </si>
  <si>
    <t>GEORGIA PACIFIC WFS LLC</t>
  </si>
  <si>
    <t>FRANCES 40 SORT 11</t>
  </si>
  <si>
    <t>C3000100034</t>
  </si>
  <si>
    <t>C3000100269</t>
  </si>
  <si>
    <t>C3000100293</t>
  </si>
  <si>
    <t>GOT WOOD SORT 10</t>
  </si>
  <si>
    <t>C3000100920</t>
  </si>
  <si>
    <t>GEORGIA PACIFIC WFS, LLC</t>
  </si>
  <si>
    <t>RICKY BOBBY SORT 2</t>
  </si>
  <si>
    <t>C3000100129</t>
  </si>
  <si>
    <t>RICKY BOBBY SORT 4</t>
  </si>
  <si>
    <t>C3000100131</t>
  </si>
  <si>
    <t>RICKY BOBBY SORT 11</t>
  </si>
  <si>
    <t>C3000100138</t>
  </si>
  <si>
    <t>C3000100263</t>
  </si>
  <si>
    <t>C3000100265</t>
  </si>
  <si>
    <t>GREAT WESTERN LUMBER CO</t>
  </si>
  <si>
    <t>RED BARON</t>
  </si>
  <si>
    <t>C3000098032</t>
  </si>
  <si>
    <t>PONY UP SORT 3</t>
  </si>
  <si>
    <t>C3000100708</t>
  </si>
  <si>
    <t>HAMPTON TREE FARMS LLC</t>
  </si>
  <si>
    <t>Scattered</t>
  </si>
  <si>
    <t>C3000085082</t>
  </si>
  <si>
    <t>Pleasant Valley</t>
  </si>
  <si>
    <t>C3000093163</t>
  </si>
  <si>
    <t>TWO FOR KIP</t>
  </si>
  <si>
    <t>C3000093616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</si>
  <si>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</si>
  <si>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</si>
  <si>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</si>
  <si>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</si>
  <si>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</si>
  <si>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</si>
  <si>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</si>
  <si>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</si>
  <si>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CUMBERLAND</t>
  </si>
  <si>
    <t>C3000095882</t>
  </si>
  <si>
    <t>VARIETY</t>
  </si>
  <si>
    <t>C3000096432</t>
  </si>
  <si>
    <t>PINKERTON</t>
  </si>
  <si>
    <t>C3000096519</t>
  </si>
  <si>
    <t>DRACO</t>
  </si>
  <si>
    <t>C3000096780</t>
  </si>
  <si>
    <t>UNIVERSITY FUNDS</t>
  </si>
  <si>
    <t>C3000096855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</si>
  <si>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</si>
  <si>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</si>
  <si>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</si>
  <si>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</si>
  <si>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</si>
  <si>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</si>
  <si>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</si>
  <si>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</si>
  <si>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</si>
  <si>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</si>
  <si>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</si>
  <si>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</si>
  <si>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</si>
  <si>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</si>
  <si>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WHISKEY THROTTLE</t>
  </si>
  <si>
    <t>C3000097593</t>
  </si>
  <si>
    <t>BUTTER VRH RMZ</t>
  </si>
  <si>
    <t>C3000097595</t>
  </si>
  <si>
    <t>RED LINE VRH RMZ</t>
  </si>
  <si>
    <t>C3000097599</t>
  </si>
  <si>
    <t>SPUTNIK VRH WMZ</t>
  </si>
  <si>
    <t>C3000097963</t>
  </si>
  <si>
    <t>SALTY VRH RMZ</t>
  </si>
  <si>
    <t>C3000097966</t>
  </si>
  <si>
    <t>COPPERHEAD</t>
  </si>
  <si>
    <t>C3000098033</t>
  </si>
  <si>
    <t>MCGONAGALL MANUEVER</t>
  </si>
  <si>
    <t>C3000098037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</si>
  <si>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</si>
  <si>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</si>
  <si>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</si>
  <si>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</si>
  <si>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</si>
  <si>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</si>
  <si>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</si>
  <si>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</si>
  <si>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COWBELL</t>
  </si>
  <si>
    <t>C3000098730</t>
  </si>
  <si>
    <t>JACK A ROE</t>
  </si>
  <si>
    <t>C3000098887</t>
  </si>
  <si>
    <t>Coal Day VRH &amp; RMZ T</t>
  </si>
  <si>
    <t>C3000099047</t>
  </si>
  <si>
    <t>TRAPPER KEEPPER</t>
  </si>
  <si>
    <t>C3000099119</t>
  </si>
  <si>
    <t>NO BEAR</t>
  </si>
  <si>
    <t>C3000099221</t>
  </si>
  <si>
    <t>AMICABLE VRH</t>
  </si>
  <si>
    <t>C3000099295</t>
  </si>
  <si>
    <t>WABASH CANNONBALL VR</t>
  </si>
  <si>
    <t>C3000099859</t>
  </si>
  <si>
    <t>FRANCES 40 SORT 5</t>
  </si>
  <si>
    <t>C3000100028</t>
  </si>
  <si>
    <t>FRANCES 40 SORT 6</t>
  </si>
  <si>
    <t>C3000100029</t>
  </si>
  <si>
    <t>BLUEGRASS</t>
  </si>
  <si>
    <t>C3000100058</t>
  </si>
  <si>
    <t>BRISKAET</t>
  </si>
  <si>
    <t>C3000100214</t>
  </si>
  <si>
    <t>C3000100291</t>
  </si>
  <si>
    <t>NINE POUND HAMMER</t>
  </si>
  <si>
    <t>C3000100426</t>
  </si>
  <si>
    <t>PICNIC BASKET</t>
  </si>
  <si>
    <t>C3000100428</t>
  </si>
  <si>
    <t>DREAMER VRH</t>
  </si>
  <si>
    <t>C3000100846</t>
  </si>
  <si>
    <t>HARBOR TIMBER</t>
  </si>
  <si>
    <t>MAYBE THINNER</t>
  </si>
  <si>
    <t>C3000096396</t>
  </si>
  <si>
    <t>Park Line</t>
  </si>
  <si>
    <t>C3000097443</t>
  </si>
  <si>
    <t>COPPER TOP</t>
  </si>
  <si>
    <t>C3000097592</t>
  </si>
  <si>
    <t>BULL LEGGED</t>
  </si>
  <si>
    <t>C3000097651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</si>
  <si>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</si>
  <si>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</si>
  <si>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</si>
  <si>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</si>
  <si>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</si>
  <si>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</si>
  <si>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</si>
  <si>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</si>
  <si>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NO PROMISES</t>
  </si>
  <si>
    <t>C3000100403</t>
  </si>
  <si>
    <t>FOR WHAT ITS WORTH</t>
  </si>
  <si>
    <t>C3000100852</t>
  </si>
  <si>
    <t>HOMEWARD</t>
  </si>
  <si>
    <t>C3000101114</t>
  </si>
  <si>
    <t>HIGH CASCADE INC</t>
  </si>
  <si>
    <t>SLASH GORDON</t>
  </si>
  <si>
    <t>C3000097951</t>
  </si>
  <si>
    <t>GOT WOOD SORT 2</t>
  </si>
  <si>
    <t>C3000100912</t>
  </si>
  <si>
    <t>GOT WOOD SORT 5</t>
  </si>
  <si>
    <t>C3000100915</t>
  </si>
  <si>
    <t>GOT WOOD SORT 6</t>
  </si>
  <si>
    <t>C3000100916</t>
  </si>
  <si>
    <t>INTERFOR US INC</t>
  </si>
  <si>
    <t>AGATE BAY VDT VRH</t>
  </si>
  <si>
    <t>C3000096309</t>
  </si>
  <si>
    <t>BOCEPHUS VRH THIN RM</t>
  </si>
  <si>
    <t>C3000096856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</si>
  <si>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</si>
  <si>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</si>
  <si>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</si>
  <si>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</si>
  <si>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</si>
  <si>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</si>
  <si>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</si>
  <si>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</si>
  <si>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MILLER PARK VRH VDT</t>
  </si>
  <si>
    <t>C3000098320</t>
  </si>
  <si>
    <t>Dean Creek Divide VR</t>
  </si>
  <si>
    <t>C3000099250</t>
  </si>
  <si>
    <t>BITTEN</t>
  </si>
  <si>
    <t>C3000099254</t>
  </si>
  <si>
    <t>GROOT VRH THIN RMZ</t>
  </si>
  <si>
    <t>C3000099599</t>
  </si>
  <si>
    <t>RELLESKOP</t>
  </si>
  <si>
    <t>C3000099726</t>
  </si>
  <si>
    <t>KINGS SILVER</t>
  </si>
  <si>
    <t>C3000100646</t>
  </si>
  <si>
    <t>INTERFOR US TIMBER INC</t>
  </si>
  <si>
    <t>BROOM CLOSET</t>
  </si>
  <si>
    <t>C3000100110</t>
  </si>
  <si>
    <t>C3000100262</t>
  </si>
  <si>
    <t>C3000100290</t>
  </si>
  <si>
    <t>GOOD GOLLY</t>
  </si>
  <si>
    <t>C3000100647</t>
  </si>
  <si>
    <t>FIRE ROAD VRH RMZ</t>
  </si>
  <si>
    <t>C3000100735</t>
  </si>
  <si>
    <t>MANKE TIMBER COMPANY INC</t>
  </si>
  <si>
    <t>SCHWEITZER</t>
  </si>
  <si>
    <t>C3000100724</t>
  </si>
  <si>
    <t>MERRILL &amp; RING FOREST PR</t>
  </si>
  <si>
    <t>FLUTTERBY</t>
  </si>
  <si>
    <t>C3000099655</t>
  </si>
  <si>
    <t>MTS ENTERPRISES</t>
  </si>
  <si>
    <t>FRANCES 40 SORT 9</t>
  </si>
  <si>
    <t>C3000100032</t>
  </si>
  <si>
    <t>PONY UP SORT 13</t>
  </si>
  <si>
    <t>C3000100718</t>
  </si>
  <si>
    <t>MADERA SORT 15</t>
  </si>
  <si>
    <t>C3000101151</t>
  </si>
  <si>
    <t>MURPHY COMPANY</t>
  </si>
  <si>
    <t>Sooner</t>
  </si>
  <si>
    <t>C3000092521</t>
  </si>
  <si>
    <t>Tip Top</t>
  </si>
  <si>
    <t>C3000094094</t>
  </si>
  <si>
    <t>LOFTY VRH WMZ</t>
  </si>
  <si>
    <t>C3000095343</t>
  </si>
  <si>
    <t>Tailings</t>
  </si>
  <si>
    <t>C3000095702</t>
  </si>
  <si>
    <t>NISQUALLY VDT VRH &amp;</t>
  </si>
  <si>
    <t>C3000095918</t>
  </si>
  <si>
    <t>BAGEL</t>
  </si>
  <si>
    <t>C3000096936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</si>
  <si>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</si>
  <si>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</si>
  <si>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</si>
  <si>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</si>
  <si>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</si>
  <si>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</si>
  <si>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</si>
  <si>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</si>
  <si>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</si>
  <si>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</si>
  <si>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Snake Farm VRH &amp; WMZ</t>
  </si>
  <si>
    <t>C3000098216</t>
  </si>
  <si>
    <t>HOLY COW VRH RMZ</t>
  </si>
  <si>
    <t>C3000098286</t>
  </si>
  <si>
    <t>TRIPLE B</t>
  </si>
  <si>
    <t>C3000098468</t>
  </si>
  <si>
    <t>SMUGGLER VRH &amp; RMZ</t>
  </si>
  <si>
    <t>C3000099053</t>
  </si>
  <si>
    <t>WHISKEY CREEK LIMIT</t>
  </si>
  <si>
    <t>C3000099241</t>
  </si>
  <si>
    <t>RICKY BOBBY SORT 1</t>
  </si>
  <si>
    <t>C3000100128</t>
  </si>
  <si>
    <t>STANDING ELEVATION</t>
  </si>
  <si>
    <t>C3000100233</t>
  </si>
  <si>
    <t>SALTY VIEW</t>
  </si>
  <si>
    <t>C3000100653</t>
  </si>
  <si>
    <t>NIELSEN BROTHERS INC</t>
  </si>
  <si>
    <t>HOOTENANNY</t>
  </si>
  <si>
    <t>C3000096781</t>
  </si>
  <si>
    <t>ROSIES DINER VRH RMZ</t>
  </si>
  <si>
    <t>C3000098034</t>
  </si>
  <si>
    <t>ARGOSY</t>
  </si>
  <si>
    <t>C3000098884</t>
  </si>
  <si>
    <t>BOLLARD</t>
  </si>
  <si>
    <t>C3000098885</t>
  </si>
  <si>
    <t>CARRACK</t>
  </si>
  <si>
    <t>C3000098886</t>
  </si>
  <si>
    <t>THORIN NORTH</t>
  </si>
  <si>
    <t>C3000100419</t>
  </si>
  <si>
    <t>THORIN SOUTH</t>
  </si>
  <si>
    <t>C3000101388</t>
  </si>
  <si>
    <t>NORTHWEST HARDWOODS</t>
  </si>
  <si>
    <t>FRANCES 40 SORT 8</t>
  </si>
  <si>
    <t>C3000100031</t>
  </si>
  <si>
    <t>PONY UP SORT 10</t>
  </si>
  <si>
    <t>C3000100715</t>
  </si>
  <si>
    <t>NORTHWEST LOG MARKETING</t>
  </si>
  <si>
    <t>MCKINNON VDT VRH</t>
  </si>
  <si>
    <t>C3000096641</t>
  </si>
  <si>
    <t>OAKES LOGGING INC</t>
  </si>
  <si>
    <t>TAYLOR FISH</t>
  </si>
  <si>
    <t>C3000098721</t>
  </si>
  <si>
    <t>OAKES LOGGING, LLC</t>
  </si>
  <si>
    <t>SADIE HAWKINS</t>
  </si>
  <si>
    <t>C3000097154</t>
  </si>
  <si>
    <t>PACIFIC FIBRE PRODUCTS</t>
  </si>
  <si>
    <t>C3000100270</t>
  </si>
  <si>
    <t>C3000100292</t>
  </si>
  <si>
    <t>PORT ANGELES HARDWOOD</t>
  </si>
  <si>
    <t>PONY UP SORT 9</t>
  </si>
  <si>
    <t>C3000100714</t>
  </si>
  <si>
    <t>MADERA SORT 11</t>
  </si>
  <si>
    <t>C3000101147</t>
  </si>
  <si>
    <t>MADERA SORT 12</t>
  </si>
  <si>
    <t>C3000101148</t>
  </si>
  <si>
    <t>MADERA SORT 13</t>
  </si>
  <si>
    <t>C3000101149</t>
  </si>
  <si>
    <t>RAINIER VENEER INC</t>
  </si>
  <si>
    <t>Hyde VDT &amp; VRH</t>
  </si>
  <si>
    <t>C3000081248</t>
  </si>
  <si>
    <t>Matchstick VRH &amp; RMZ</t>
  </si>
  <si>
    <t>C3000094682</t>
  </si>
  <si>
    <t>Dingo Dance</t>
  </si>
  <si>
    <t>C3000095917</t>
  </si>
  <si>
    <t>Piling</t>
  </si>
  <si>
    <t>C3000097369</t>
  </si>
  <si>
    <t>South Grass</t>
  </si>
  <si>
    <t>C3000098540</t>
  </si>
  <si>
    <t>Sunny Side</t>
  </si>
  <si>
    <t>C3000099065</t>
  </si>
  <si>
    <t>RSG FOREST PRODUCTS</t>
  </si>
  <si>
    <t>ROCKER</t>
  </si>
  <si>
    <t>C3000097214</t>
  </si>
  <si>
    <t>RICKY BOBBY SORT 3</t>
  </si>
  <si>
    <t>C3000100130</t>
  </si>
  <si>
    <t>RICKY BOBBY SORT 6</t>
  </si>
  <si>
    <t>C3000100133</t>
  </si>
  <si>
    <t>C3000100268</t>
  </si>
  <si>
    <t>C3000100284</t>
  </si>
  <si>
    <t>C3000100285</t>
  </si>
  <si>
    <t>C3000100287</t>
  </si>
  <si>
    <t>C3000100289</t>
  </si>
  <si>
    <t>PONY UP SORT 7</t>
  </si>
  <si>
    <t>C3000100712</t>
  </si>
  <si>
    <t>GOT WOOD SORT 1</t>
  </si>
  <si>
    <t>C3000100911</t>
  </si>
  <si>
    <t>GOT WOOD SORT 3</t>
  </si>
  <si>
    <t>C3000100913</t>
  </si>
  <si>
    <t>GOT WOOD SORT 7</t>
  </si>
  <si>
    <t>C3000100917</t>
  </si>
  <si>
    <t>RICKY BOBBY SORT 12</t>
  </si>
  <si>
    <t>C3000100984</t>
  </si>
  <si>
    <t>RYGAARD LLC</t>
  </si>
  <si>
    <t>HOKO REVIVAL VRH VDT</t>
  </si>
  <si>
    <t>C3000097366</t>
  </si>
  <si>
    <t>SIERRA PACIFIC INDUSTRIE</t>
  </si>
  <si>
    <t>EWOK</t>
  </si>
  <si>
    <t>C3000087396</t>
  </si>
  <si>
    <t>BEARLY THERE</t>
  </si>
  <si>
    <t>C3000093859</t>
  </si>
  <si>
    <t>BELLWETHER VRH RMZ W</t>
  </si>
  <si>
    <t>C3000095392</t>
  </si>
  <si>
    <t>Basaltamuch</t>
  </si>
  <si>
    <t>C3000095915</t>
  </si>
  <si>
    <t>TIMBER TIPS</t>
  </si>
  <si>
    <t>C3000096000</t>
  </si>
  <si>
    <t>PASTRY VRH RMZ</t>
  </si>
  <si>
    <t>C3000096413</t>
  </si>
  <si>
    <t>PENNY ALDERWOOD VRH</t>
  </si>
  <si>
    <t>C3000096664</t>
  </si>
  <si>
    <t>UNCLE LARCH VRH VDT</t>
  </si>
  <si>
    <t>C3000096814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</si>
  <si>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</si>
  <si>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</si>
  <si>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</si>
  <si>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</si>
  <si>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</si>
  <si>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</si>
  <si>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</si>
  <si>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</si>
  <si>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</si>
  <si>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</si>
  <si>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</si>
  <si>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</si>
  <si>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</si>
  <si>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</si>
  <si>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</si>
  <si>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</si>
  <si>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PANNIER</t>
  </si>
  <si>
    <t>C3000097934</t>
  </si>
  <si>
    <t>PYRAMID PEAK</t>
  </si>
  <si>
    <t>C3000097938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</si>
  <si>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</si>
  <si>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</si>
  <si>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</si>
  <si>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</si>
  <si>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</si>
  <si>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</si>
  <si>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</si>
  <si>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</si>
  <si>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</si>
  <si>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</si>
  <si>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</si>
  <si>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</si>
  <si>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EXTRAVEHICULAR VRH V</t>
  </si>
  <si>
    <t>C3000098289</t>
  </si>
  <si>
    <t>LAAU VRH RMZ</t>
  </si>
  <si>
    <t>C3000098526</t>
  </si>
  <si>
    <t>DAY LAKE OVERLOOK VR</t>
  </si>
  <si>
    <t>C3000098542</t>
  </si>
  <si>
    <t>SHERWOOD VRH RMZ</t>
  </si>
  <si>
    <t>C3000098544</t>
  </si>
  <si>
    <t>COOPERS CACHE</t>
  </si>
  <si>
    <t>C3000098671</t>
  </si>
  <si>
    <t>BOULDERDASH</t>
  </si>
  <si>
    <t>C3000098722</t>
  </si>
  <si>
    <t>PUFFIN VRH WMZ RMZ</t>
  </si>
  <si>
    <t>C3000098731</t>
  </si>
  <si>
    <t>CREEDENCE</t>
  </si>
  <si>
    <t>C3000098732</t>
  </si>
  <si>
    <t>SPRUCE TOWER</t>
  </si>
  <si>
    <t>C3000098948</t>
  </si>
  <si>
    <t>Pernear</t>
  </si>
  <si>
    <t>C3000099045</t>
  </si>
  <si>
    <t>GLINDA THE GOOD</t>
  </si>
  <si>
    <t>C3000099052</t>
  </si>
  <si>
    <t>LEESIDE</t>
  </si>
  <si>
    <t>C3000099056</t>
  </si>
  <si>
    <t>BIG RED</t>
  </si>
  <si>
    <t>C3000099057</t>
  </si>
  <si>
    <t>Lost VRH &amp; RMZ</t>
  </si>
  <si>
    <t>C3000099070</t>
  </si>
  <si>
    <t>BUMPER</t>
  </si>
  <si>
    <t>C3000099077</t>
  </si>
  <si>
    <t>OL STRINGER</t>
  </si>
  <si>
    <t>C3000099196</t>
  </si>
  <si>
    <t>OLD MILLER</t>
  </si>
  <si>
    <t>C3000099244</t>
  </si>
  <si>
    <t>CLEAR COPPER</t>
  </si>
  <si>
    <t>C3000099252</t>
  </si>
  <si>
    <t>GUNNAR</t>
  </si>
  <si>
    <t>C3000099314</t>
  </si>
  <si>
    <t>BUCKINGHAM GREEN</t>
  </si>
  <si>
    <t>C3000099492</t>
  </si>
  <si>
    <t>KITTEN KABOODLE WMZ</t>
  </si>
  <si>
    <t>C3000099574</t>
  </si>
  <si>
    <t>COOPER</t>
  </si>
  <si>
    <t>C3000099593</t>
  </si>
  <si>
    <t>HI VIZ</t>
  </si>
  <si>
    <t>C3000100004</t>
  </si>
  <si>
    <t>FRANCES 40 SORT 1</t>
  </si>
  <si>
    <t>C3000100024</t>
  </si>
  <si>
    <t>RICKY BOBBY SORT 5</t>
  </si>
  <si>
    <t>C3000100132</t>
  </si>
  <si>
    <t>MIDDLE MAY</t>
  </si>
  <si>
    <t>C3000100161</t>
  </si>
  <si>
    <t>LONE RIDER</t>
  </si>
  <si>
    <t>C3000100322</t>
  </si>
  <si>
    <t>YELLOW BEAR</t>
  </si>
  <si>
    <t>C3000100357</t>
  </si>
  <si>
    <t>BRONCO</t>
  </si>
  <si>
    <t>C3000100427</t>
  </si>
  <si>
    <t>BULL MILL</t>
  </si>
  <si>
    <t>C3000100645</t>
  </si>
  <si>
    <t>MIDDLE RIDGE</t>
  </si>
  <si>
    <t>C3000100649</t>
  </si>
  <si>
    <t>FIRSURE</t>
  </si>
  <si>
    <t>C3000100661</t>
  </si>
  <si>
    <t>PONY UP SORT 2</t>
  </si>
  <si>
    <t>C3000100707</t>
  </si>
  <si>
    <t>PONY UP SORT 4</t>
  </si>
  <si>
    <t>C3000100709</t>
  </si>
  <si>
    <t>PONY UP SORT 5</t>
  </si>
  <si>
    <t>C3000100710</t>
  </si>
  <si>
    <t>PONY UP SORT 6</t>
  </si>
  <si>
    <t>C3000100711</t>
  </si>
  <si>
    <t>DUTCH VRH THIN RMZ</t>
  </si>
  <si>
    <t>C3000100856</t>
  </si>
  <si>
    <t>MADERA SORT 05</t>
  </si>
  <si>
    <t>C3000101141</t>
  </si>
  <si>
    <t>MADERA SORT 06</t>
  </si>
  <si>
    <t>C3000101142</t>
  </si>
  <si>
    <t>MADERA SORT 07</t>
  </si>
  <si>
    <t>C3000101143</t>
  </si>
  <si>
    <t>STELLA-JONES CORPORATION</t>
  </si>
  <si>
    <t>ADMIRED</t>
  </si>
  <si>
    <t>C3000095870</t>
  </si>
  <si>
    <t>ONION</t>
  </si>
  <si>
    <t>C3000097288</t>
  </si>
  <si>
    <t>Webb VRH &amp; WMZ</t>
  </si>
  <si>
    <t>C3000097375</t>
  </si>
  <si>
    <t>Come On Down</t>
  </si>
  <si>
    <t>C3000100498</t>
  </si>
  <si>
    <t>PONY UP SORT 8</t>
  </si>
  <si>
    <t>C3000100713</t>
  </si>
  <si>
    <t>MADERA SORT 09</t>
  </si>
  <si>
    <t>C3000101145</t>
  </si>
  <si>
    <t>MADERA SORT 10</t>
  </si>
  <si>
    <t>C3000101146</t>
  </si>
  <si>
    <t>STIMSON LUMBER CO</t>
  </si>
  <si>
    <t>FRANCES 40 SORT 2</t>
  </si>
  <si>
    <t>C3000100025</t>
  </si>
  <si>
    <t>FRANCES 40 SORT 3</t>
  </si>
  <si>
    <t>C3000100026</t>
  </si>
  <si>
    <t>REPEATER</t>
  </si>
  <si>
    <t>C3000100257</t>
  </si>
  <si>
    <t>SWANSON BARK &amp; WOOD PROD</t>
  </si>
  <si>
    <t>MADERA SORT 14</t>
  </si>
  <si>
    <t>C3000101150</t>
  </si>
  <si>
    <t>SWANSON BROS LUMBER CO I</t>
  </si>
  <si>
    <t>C3000100286</t>
  </si>
  <si>
    <t>TD WOOD RECOVERY</t>
  </si>
  <si>
    <t>CUMBERLAND CEDAR SAL</t>
  </si>
  <si>
    <t>C3000NW2007</t>
  </si>
  <si>
    <t>WEBSTER LOGGING, INC</t>
  </si>
  <si>
    <t>SOUTH CHICAGO</t>
  </si>
  <si>
    <t>C3000099255</t>
  </si>
  <si>
    <t>WESTERN FOREST PRODUCTS</t>
  </si>
  <si>
    <t>WHIP N SPUR</t>
  </si>
  <si>
    <t>C3000097340</t>
  </si>
  <si>
    <t>LIBERATOR</t>
  </si>
  <si>
    <t>C3000098354</t>
  </si>
  <si>
    <t>PICK UP STICKS</t>
  </si>
  <si>
    <t>C3000098580</t>
  </si>
  <si>
    <t>DRAG</t>
  </si>
  <si>
    <t>C3000099095</t>
  </si>
  <si>
    <t>C3000100264</t>
  </si>
  <si>
    <t>CHARLOTTE VRH RMZ</t>
  </si>
  <si>
    <t>C3000100783</t>
  </si>
  <si>
    <t>MADERA SORT 01</t>
  </si>
  <si>
    <t>C3000101137</t>
  </si>
  <si>
    <t>MADERA SORT 02</t>
  </si>
  <si>
    <t>C3000101138</t>
  </si>
  <si>
    <t>WESTERN TIMBER INC</t>
  </si>
  <si>
    <t>HEARTBREAK RIDGE VRH</t>
  </si>
  <si>
    <t>C3000098030</t>
  </si>
  <si>
    <t>JANEWAY VRH &amp; VDT</t>
  </si>
  <si>
    <t>C3000099049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</si>
  <si>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</si>
  <si>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</si>
  <si>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</si>
  <si>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</si>
  <si>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</si>
  <si>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</si>
  <si>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</si>
  <si>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</si>
  <si>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</si>
  <si>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</si>
  <si>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</si>
  <si>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</si>
  <si>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</si>
  <si>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</si>
  <si>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Timber Sales Volume Remaining by Purchaser</t>
  </si>
  <si>
    <t>As of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</si>
</sst>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1" applyFont="1"/>
    <xf numFmtId="3" fontId="19" fillId="0" borderId="0" xfId="0" applyNumberFormat="1" applyFont="1"/>
    <xf numFmtId="0" fontId="19" fillId="0" borderId="0" xfId="0" applyFont="1" applyAlignment="1">
      <alignment horizontal="center"/>
    </xf>
    <xf numFmtId="44" fontId="19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abSelected="1" workbookViewId="0">
      <selection activeCell="I1" sqref="I1:I1048576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5" width="12.140625" style="2" customWidth="1"/>
    <col min="6" max="6" width="11" style="2" bestFit="1" customWidth="1"/>
    <col min="7" max="7" width="16.140625" style="3" bestFit="1" customWidth="1"/>
    <col min="8" max="8" width="7" style="2" bestFit="1" customWidth="1"/>
    <col min="9" max="9" width="6" style="2" hidden="1" customWidth="1"/>
    <col min="10" max="10" width="18.28515625" style="3" bestFit="1" customWidth="1"/>
    <col min="11" max="11" width="12" style="2" bestFit="1" customWidth="1"/>
    <col min="12" max="16384" width="9.140625" style="2"/>
  </cols>
  <sheetData>
    <row r="1" spans="1:11" x14ac:dyDescent="0.15">
      <c r="A1" s="1" t="s">
        <v>543</v>
      </c>
      <c r="E1" s="1" t="s">
        <v>555</v>
      </c>
    </row>
    <row r="2" spans="1:11" x14ac:dyDescent="0.15">
      <c r="A2" s="4">
        <v>44265</v>
      </c>
      <c r="E2" s="1" t="s">
        <v>556</v>
      </c>
    </row>
    <row r="3" spans="1:11" x14ac:dyDescent="0.15">
      <c r="E3" s="1" t="s">
        <v>557</v>
      </c>
    </row>
    <row r="4" spans="1:11" x14ac:dyDescent="0.15">
      <c r="E4" s="1" t="s">
        <v>558</v>
      </c>
    </row>
    <row r="6" spans="1:11" x14ac:dyDescent="0.15">
      <c r="A6" s="10"/>
      <c r="B6" s="10"/>
      <c r="C6" s="10"/>
      <c r="D6" s="10"/>
      <c r="E6" s="10"/>
      <c r="F6" s="10"/>
      <c r="G6" s="10" t="s">
        <v>545</v>
      </c>
      <c r="H6" s="10" t="s">
        <v>545</v>
      </c>
      <c r="I6" s="10"/>
      <c r="J6" s="11" t="s">
        <v>546</v>
      </c>
      <c r="K6" s="11" t="s">
        <v>546</v>
      </c>
    </row>
    <row r="7" spans="1:11" x14ac:dyDescent="0.15">
      <c r="A7" s="10" t="s">
        <v>547</v>
      </c>
      <c r="B7" s="10" t="s">
        <v>548</v>
      </c>
      <c r="C7" s="10" t="s">
        <v>549</v>
      </c>
      <c r="D7" s="10" t="s">
        <v>550</v>
      </c>
      <c r="E7" s="10" t="s">
        <v>551</v>
      </c>
      <c r="F7" s="10" t="s">
        <v>552</v>
      </c>
      <c r="G7" s="10" t="s">
        <v>553</v>
      </c>
      <c r="H7" s="10" t="s">
        <v>554</v>
      </c>
      <c r="I7" s="10"/>
      <c r="J7" s="11" t="s">
        <v>553</v>
      </c>
      <c r="K7" s="11" t="s">
        <v>554</v>
      </c>
    </row>
    <row r="8" spans="1:11" x14ac:dyDescent="0.15">
      <c r="A8" s="2" t="s">
        <v>0</v>
      </c>
      <c r="B8" s="2" t="s">
        <v>1</v>
      </c>
      <c r="C8" s="2" t="s">
        <v>2</v>
      </c>
      <c r="D8" s="2" t="s">
        <v>3</v>
      </c>
      <c r="E8" s="5">
        <v>43613</v>
      </c>
      <c r="F8" s="5">
        <v>44500</v>
      </c>
      <c r="G8" s="3">
        <v>782501.8</v>
      </c>
      <c r="H8" s="6">
        <v>4156</v>
      </c>
      <c r="I8" s="6">
        <f>G8/H8</f>
        <v>188.28243503368626</v>
      </c>
      <c r="J8" s="3">
        <f>I8*K8</f>
        <v>536604.93984600587</v>
      </c>
      <c r="K8" s="6">
        <v>2850</v>
      </c>
    </row>
    <row r="9" spans="1:11" x14ac:dyDescent="0.15">
      <c r="A9" s="2" t="s">
        <v>5</v>
      </c>
      <c r="B9" s="2" t="s">
        <v>6</v>
      </c>
      <c r="C9" s="2" t="s">
        <v>7</v>
      </c>
      <c r="D9" s="2" t="s">
        <v>8</v>
      </c>
      <c r="E9" s="5">
        <v>43495</v>
      </c>
      <c r="F9" s="5">
        <v>44484</v>
      </c>
      <c r="G9" s="3">
        <v>909157.6</v>
      </c>
      <c r="H9" s="6">
        <v>7017</v>
      </c>
      <c r="I9" s="6">
        <f t="shared" ref="I9:I57" si="0">G9/H9</f>
        <v>129.56499928744478</v>
      </c>
      <c r="J9" s="3">
        <f t="shared" ref="J9:J57" si="1">I9*K9</f>
        <v>52344.259712127692</v>
      </c>
      <c r="K9" s="2">
        <v>404</v>
      </c>
    </row>
    <row r="10" spans="1:11" x14ac:dyDescent="0.15">
      <c r="A10" s="2" t="s">
        <v>5</v>
      </c>
      <c r="B10" s="2" t="s">
        <v>6</v>
      </c>
      <c r="C10" s="2" t="s">
        <v>10</v>
      </c>
      <c r="D10" s="2" t="s">
        <v>11</v>
      </c>
      <c r="E10" s="5">
        <v>43859</v>
      </c>
      <c r="F10" s="5">
        <v>45199</v>
      </c>
      <c r="G10" s="3">
        <v>949267.15</v>
      </c>
      <c r="H10" s="6">
        <v>4315</v>
      </c>
      <c r="I10" s="6">
        <f t="shared" si="0"/>
        <v>219.99238702201623</v>
      </c>
      <c r="J10" s="3">
        <f t="shared" si="1"/>
        <v>949267.15</v>
      </c>
      <c r="K10" s="6">
        <v>4315</v>
      </c>
    </row>
    <row r="11" spans="1:11" x14ac:dyDescent="0.15">
      <c r="A11" s="2" t="s">
        <v>5</v>
      </c>
      <c r="B11" s="2" t="s">
        <v>6</v>
      </c>
      <c r="C11" s="2" t="s">
        <v>12</v>
      </c>
      <c r="D11" s="2" t="s">
        <v>13</v>
      </c>
      <c r="E11" s="5">
        <v>43887</v>
      </c>
      <c r="F11" s="5">
        <v>44849</v>
      </c>
      <c r="G11" s="3">
        <v>859877</v>
      </c>
      <c r="H11" s="6">
        <v>6699</v>
      </c>
      <c r="I11" s="6">
        <f t="shared" si="0"/>
        <v>128.35900880728468</v>
      </c>
      <c r="J11" s="3">
        <f t="shared" si="1"/>
        <v>187275.79384982836</v>
      </c>
      <c r="K11" s="6">
        <v>1459</v>
      </c>
    </row>
    <row r="12" spans="1:11" x14ac:dyDescent="0.15">
      <c r="A12" s="2" t="s">
        <v>4</v>
      </c>
      <c r="B12" s="2" t="s">
        <v>6</v>
      </c>
      <c r="C12" s="2" t="s">
        <v>14</v>
      </c>
      <c r="D12" s="2" t="s">
        <v>15</v>
      </c>
      <c r="E12" s="5">
        <v>44252</v>
      </c>
      <c r="F12" s="5">
        <v>44408</v>
      </c>
      <c r="G12" s="3">
        <v>153672.35</v>
      </c>
      <c r="H12" s="2">
        <v>89</v>
      </c>
      <c r="I12" s="6">
        <f t="shared" si="0"/>
        <v>1726.6556179775282</v>
      </c>
      <c r="J12" s="3">
        <f t="shared" si="1"/>
        <v>153672.35</v>
      </c>
      <c r="K12" s="2">
        <v>89</v>
      </c>
    </row>
    <row r="13" spans="1:11" x14ac:dyDescent="0.15">
      <c r="A13" s="2" t="s">
        <v>9</v>
      </c>
      <c r="B13" s="2" t="s">
        <v>6</v>
      </c>
      <c r="C13" s="2" t="s">
        <v>16</v>
      </c>
      <c r="D13" s="2" t="s">
        <v>17</v>
      </c>
      <c r="E13" s="5">
        <v>44223</v>
      </c>
      <c r="F13" s="5">
        <v>44447</v>
      </c>
      <c r="G13" s="3">
        <v>504504</v>
      </c>
      <c r="H13" s="2">
        <v>252</v>
      </c>
      <c r="I13" s="6">
        <f t="shared" si="0"/>
        <v>2002</v>
      </c>
      <c r="J13" s="3">
        <f t="shared" si="1"/>
        <v>504504</v>
      </c>
      <c r="K13" s="2">
        <v>252</v>
      </c>
    </row>
    <row r="14" spans="1:11" x14ac:dyDescent="0.15">
      <c r="A14" s="2" t="s">
        <v>4</v>
      </c>
      <c r="B14" s="2" t="s">
        <v>18</v>
      </c>
      <c r="C14" s="2" t="s">
        <v>19</v>
      </c>
      <c r="D14" s="2" t="s">
        <v>20</v>
      </c>
      <c r="E14" s="5">
        <v>44098</v>
      </c>
      <c r="F14" s="5">
        <v>44316</v>
      </c>
      <c r="G14" s="3">
        <v>121043.83</v>
      </c>
      <c r="H14" s="2">
        <v>139</v>
      </c>
      <c r="I14" s="6">
        <f t="shared" si="0"/>
        <v>870.81892086330936</v>
      </c>
      <c r="J14" s="3">
        <f t="shared" si="1"/>
        <v>121043.83</v>
      </c>
      <c r="K14" s="2">
        <v>139</v>
      </c>
    </row>
    <row r="15" spans="1:11" x14ac:dyDescent="0.15">
      <c r="A15" s="2" t="s">
        <v>4</v>
      </c>
      <c r="B15" s="2" t="s">
        <v>18</v>
      </c>
      <c r="C15" s="2" t="s">
        <v>21</v>
      </c>
      <c r="D15" s="2" t="s">
        <v>22</v>
      </c>
      <c r="E15" s="5">
        <v>44224</v>
      </c>
      <c r="F15" s="5">
        <v>44408</v>
      </c>
      <c r="G15" s="3">
        <v>202622.3</v>
      </c>
      <c r="H15" s="2">
        <v>247</v>
      </c>
      <c r="I15" s="6">
        <f t="shared" si="0"/>
        <v>820.33319838056673</v>
      </c>
      <c r="J15" s="3">
        <f t="shared" si="1"/>
        <v>202622.3</v>
      </c>
      <c r="K15" s="2">
        <v>247</v>
      </c>
    </row>
    <row r="16" spans="1:11" x14ac:dyDescent="0.15">
      <c r="A16" s="2" t="s">
        <v>9</v>
      </c>
      <c r="B16" s="2" t="s">
        <v>23</v>
      </c>
      <c r="C16" s="2" t="s">
        <v>24</v>
      </c>
      <c r="D16" s="2" t="s">
        <v>25</v>
      </c>
      <c r="E16" s="5">
        <v>44223</v>
      </c>
      <c r="F16" s="5">
        <v>44447</v>
      </c>
      <c r="G16" s="3">
        <v>453306</v>
      </c>
      <c r="H16" s="2">
        <v>602</v>
      </c>
      <c r="I16" s="6">
        <f t="shared" si="0"/>
        <v>753</v>
      </c>
      <c r="J16" s="3">
        <f t="shared" si="1"/>
        <v>453306</v>
      </c>
      <c r="K16" s="2">
        <v>602</v>
      </c>
    </row>
    <row r="17" spans="1:11" x14ac:dyDescent="0.15">
      <c r="A17" s="2" t="s">
        <v>9</v>
      </c>
      <c r="B17" s="2" t="s">
        <v>26</v>
      </c>
      <c r="C17" s="2" t="s">
        <v>27</v>
      </c>
      <c r="D17" s="2" t="s">
        <v>28</v>
      </c>
      <c r="E17" s="5">
        <v>43705</v>
      </c>
      <c r="F17" s="5">
        <v>44286</v>
      </c>
      <c r="G17" s="3">
        <v>809000</v>
      </c>
      <c r="H17" s="6">
        <v>1645</v>
      </c>
      <c r="I17" s="6">
        <f t="shared" si="0"/>
        <v>491.79331306990883</v>
      </c>
      <c r="J17" s="3">
        <f t="shared" si="1"/>
        <v>80162.310030395136</v>
      </c>
      <c r="K17" s="2">
        <v>163</v>
      </c>
    </row>
    <row r="18" spans="1:11" x14ac:dyDescent="0.15">
      <c r="A18" s="2" t="s">
        <v>9</v>
      </c>
      <c r="B18" s="2" t="s">
        <v>26</v>
      </c>
      <c r="C18" s="2" t="s">
        <v>29</v>
      </c>
      <c r="D18" s="2" t="s">
        <v>30</v>
      </c>
      <c r="E18" s="5">
        <v>44097</v>
      </c>
      <c r="F18" s="5">
        <v>44336</v>
      </c>
      <c r="G18" s="3">
        <v>838615</v>
      </c>
      <c r="H18" s="2">
        <v>937</v>
      </c>
      <c r="I18" s="6">
        <f t="shared" si="0"/>
        <v>895</v>
      </c>
      <c r="J18" s="3">
        <f t="shared" si="1"/>
        <v>838615</v>
      </c>
      <c r="K18" s="2">
        <v>937</v>
      </c>
    </row>
    <row r="19" spans="1:11" x14ac:dyDescent="0.15">
      <c r="A19" s="2" t="s">
        <v>4</v>
      </c>
      <c r="B19" s="2" t="s">
        <v>31</v>
      </c>
      <c r="C19" s="2" t="s">
        <v>32</v>
      </c>
      <c r="D19" s="2" t="s">
        <v>33</v>
      </c>
      <c r="E19" s="5">
        <v>44098</v>
      </c>
      <c r="F19" s="5">
        <v>44316</v>
      </c>
      <c r="G19" s="3">
        <v>31568.23</v>
      </c>
      <c r="H19" s="2">
        <v>74</v>
      </c>
      <c r="I19" s="6">
        <f t="shared" si="0"/>
        <v>426.59770270270269</v>
      </c>
      <c r="J19" s="3">
        <f t="shared" si="1"/>
        <v>31568.23</v>
      </c>
      <c r="K19" s="2">
        <v>74</v>
      </c>
    </row>
    <row r="20" spans="1:11" x14ac:dyDescent="0.15">
      <c r="A20" s="2" t="s">
        <v>4</v>
      </c>
      <c r="B20" s="2" t="s">
        <v>31</v>
      </c>
      <c r="C20" s="2" t="s">
        <v>34</v>
      </c>
      <c r="D20" s="2" t="s">
        <v>35</v>
      </c>
      <c r="E20" s="5">
        <v>44098</v>
      </c>
      <c r="F20" s="5">
        <v>44316</v>
      </c>
      <c r="G20" s="3">
        <v>9288.94</v>
      </c>
      <c r="H20" s="2">
        <v>124</v>
      </c>
      <c r="I20" s="6">
        <f t="shared" si="0"/>
        <v>74.910806451612913</v>
      </c>
      <c r="J20" s="3">
        <f t="shared" si="1"/>
        <v>9288.94</v>
      </c>
      <c r="K20" s="2">
        <v>124</v>
      </c>
    </row>
    <row r="21" spans="1:11" x14ac:dyDescent="0.15">
      <c r="A21" s="2" t="s">
        <v>4</v>
      </c>
      <c r="B21" s="2" t="s">
        <v>31</v>
      </c>
      <c r="C21" s="2" t="s">
        <v>19</v>
      </c>
      <c r="D21" s="2" t="s">
        <v>36</v>
      </c>
      <c r="E21" s="5">
        <v>44098</v>
      </c>
      <c r="F21" s="5">
        <v>44316</v>
      </c>
      <c r="G21" s="3">
        <v>12770.21</v>
      </c>
      <c r="H21" s="2">
        <v>32</v>
      </c>
      <c r="I21" s="6">
        <f t="shared" si="0"/>
        <v>399.06906249999997</v>
      </c>
      <c r="J21" s="3">
        <f t="shared" si="1"/>
        <v>12770.21</v>
      </c>
      <c r="K21" s="2">
        <v>32</v>
      </c>
    </row>
    <row r="22" spans="1:11" x14ac:dyDescent="0.15">
      <c r="A22" s="2" t="s">
        <v>4</v>
      </c>
      <c r="B22" s="2" t="s">
        <v>31</v>
      </c>
      <c r="C22" s="2" t="s">
        <v>37</v>
      </c>
      <c r="D22" s="2" t="s">
        <v>38</v>
      </c>
      <c r="E22" s="5">
        <v>44182</v>
      </c>
      <c r="F22" s="5">
        <v>44439</v>
      </c>
      <c r="G22" s="3">
        <v>48484.49</v>
      </c>
      <c r="H22" s="2">
        <v>100</v>
      </c>
      <c r="I22" s="6">
        <f t="shared" si="0"/>
        <v>484.8449</v>
      </c>
      <c r="J22" s="3">
        <f t="shared" si="1"/>
        <v>48484.49</v>
      </c>
      <c r="K22" s="2">
        <v>100</v>
      </c>
    </row>
    <row r="23" spans="1:11" x14ac:dyDescent="0.15">
      <c r="A23" s="2" t="s">
        <v>4</v>
      </c>
      <c r="B23" s="2" t="s">
        <v>31</v>
      </c>
      <c r="C23" s="2" t="s">
        <v>39</v>
      </c>
      <c r="D23" s="2" t="s">
        <v>40</v>
      </c>
      <c r="E23" s="5">
        <v>44224</v>
      </c>
      <c r="F23" s="5">
        <v>44408</v>
      </c>
      <c r="G23" s="3">
        <v>11666.37</v>
      </c>
      <c r="H23" s="2">
        <v>23</v>
      </c>
      <c r="I23" s="6">
        <f t="shared" si="0"/>
        <v>507.23347826086962</v>
      </c>
      <c r="J23" s="3">
        <f t="shared" si="1"/>
        <v>11666.37</v>
      </c>
      <c r="K23" s="2">
        <v>23</v>
      </c>
    </row>
    <row r="24" spans="1:11" x14ac:dyDescent="0.15">
      <c r="A24" s="2" t="s">
        <v>4</v>
      </c>
      <c r="B24" s="2" t="s">
        <v>41</v>
      </c>
      <c r="C24" s="2" t="s">
        <v>42</v>
      </c>
      <c r="D24" s="2" t="s">
        <v>43</v>
      </c>
      <c r="E24" s="5">
        <v>44098</v>
      </c>
      <c r="F24" s="5">
        <v>44316</v>
      </c>
      <c r="G24" s="3">
        <v>2964.97</v>
      </c>
      <c r="H24" s="2">
        <v>53</v>
      </c>
      <c r="I24" s="6">
        <f t="shared" si="0"/>
        <v>55.942830188679238</v>
      </c>
      <c r="J24" s="3">
        <f t="shared" si="1"/>
        <v>2964.97</v>
      </c>
      <c r="K24" s="2">
        <v>53</v>
      </c>
    </row>
    <row r="25" spans="1:11" x14ac:dyDescent="0.15">
      <c r="A25" s="2" t="s">
        <v>9</v>
      </c>
      <c r="B25" s="2" t="s">
        <v>44</v>
      </c>
      <c r="C25" s="2" t="s">
        <v>45</v>
      </c>
      <c r="D25" s="2" t="s">
        <v>46</v>
      </c>
      <c r="E25" s="5">
        <v>43985</v>
      </c>
      <c r="F25" s="5">
        <v>44301</v>
      </c>
      <c r="G25" s="3">
        <v>252.59</v>
      </c>
      <c r="H25" s="6">
        <v>8961</v>
      </c>
      <c r="I25" s="6">
        <f t="shared" si="0"/>
        <v>2.8187702265372167E-2</v>
      </c>
      <c r="J25" s="3">
        <f t="shared" si="1"/>
        <v>252.39268608414238</v>
      </c>
      <c r="K25" s="6">
        <v>8954</v>
      </c>
    </row>
    <row r="26" spans="1:11" x14ac:dyDescent="0.15">
      <c r="A26" s="2" t="s">
        <v>9</v>
      </c>
      <c r="B26" s="2" t="s">
        <v>47</v>
      </c>
      <c r="C26" s="2" t="s">
        <v>48</v>
      </c>
      <c r="D26" s="2" t="s">
        <v>49</v>
      </c>
      <c r="E26" s="5">
        <v>44132</v>
      </c>
      <c r="F26" s="5">
        <v>44336</v>
      </c>
      <c r="G26" s="3">
        <v>1800</v>
      </c>
      <c r="H26" s="2">
        <v>12</v>
      </c>
      <c r="I26" s="6">
        <f t="shared" si="0"/>
        <v>150</v>
      </c>
      <c r="J26" s="3">
        <f t="shared" si="1"/>
        <v>1800</v>
      </c>
      <c r="K26" s="2">
        <v>12</v>
      </c>
    </row>
    <row r="27" spans="1:11" x14ac:dyDescent="0.15">
      <c r="A27" s="2" t="s">
        <v>9</v>
      </c>
      <c r="B27" s="2" t="s">
        <v>47</v>
      </c>
      <c r="C27" s="2" t="s">
        <v>50</v>
      </c>
      <c r="D27" s="2" t="s">
        <v>51</v>
      </c>
      <c r="E27" s="5">
        <v>44223</v>
      </c>
      <c r="F27" s="5">
        <v>44447</v>
      </c>
      <c r="G27" s="3">
        <v>571520</v>
      </c>
      <c r="H27" s="2">
        <v>752</v>
      </c>
      <c r="I27" s="6">
        <f t="shared" si="0"/>
        <v>760</v>
      </c>
      <c r="J27" s="3">
        <f t="shared" si="1"/>
        <v>571520</v>
      </c>
      <c r="K27" s="2">
        <v>752</v>
      </c>
    </row>
    <row r="28" spans="1:11" x14ac:dyDescent="0.15">
      <c r="A28" s="2" t="s">
        <v>4</v>
      </c>
      <c r="B28" s="2" t="s">
        <v>52</v>
      </c>
      <c r="C28" s="2" t="s">
        <v>53</v>
      </c>
      <c r="D28" s="2" t="s">
        <v>54</v>
      </c>
      <c r="E28" s="5">
        <v>44252</v>
      </c>
      <c r="F28" s="5">
        <v>44408</v>
      </c>
      <c r="G28" s="3">
        <v>2774.09</v>
      </c>
      <c r="H28" s="2">
        <v>24</v>
      </c>
      <c r="I28" s="6">
        <f t="shared" si="0"/>
        <v>115.58708333333334</v>
      </c>
      <c r="J28" s="3">
        <f t="shared" si="1"/>
        <v>2774.09</v>
      </c>
      <c r="K28" s="2">
        <v>24</v>
      </c>
    </row>
    <row r="29" spans="1:11" x14ac:dyDescent="0.15">
      <c r="A29" s="2" t="s">
        <v>4</v>
      </c>
      <c r="B29" s="2" t="s">
        <v>52</v>
      </c>
      <c r="C29" s="2" t="s">
        <v>19</v>
      </c>
      <c r="D29" s="2" t="s">
        <v>55</v>
      </c>
      <c r="E29" s="5">
        <v>44098</v>
      </c>
      <c r="F29" s="5">
        <v>44316</v>
      </c>
      <c r="G29" s="3">
        <v>732.54</v>
      </c>
      <c r="H29" s="2">
        <v>8</v>
      </c>
      <c r="I29" s="6">
        <f t="shared" si="0"/>
        <v>91.567499999999995</v>
      </c>
      <c r="J29" s="3">
        <f t="shared" si="1"/>
        <v>732.54</v>
      </c>
      <c r="K29" s="2">
        <v>8</v>
      </c>
    </row>
    <row r="30" spans="1:11" x14ac:dyDescent="0.15">
      <c r="A30" s="2" t="s">
        <v>4</v>
      </c>
      <c r="B30" s="2" t="s">
        <v>52</v>
      </c>
      <c r="C30" s="2" t="s">
        <v>37</v>
      </c>
      <c r="D30" s="2" t="s">
        <v>56</v>
      </c>
      <c r="E30" s="5">
        <v>44182</v>
      </c>
      <c r="F30" s="5">
        <v>44439</v>
      </c>
      <c r="G30" s="3">
        <v>4452.46</v>
      </c>
      <c r="H30" s="2">
        <v>23</v>
      </c>
      <c r="I30" s="6">
        <f t="shared" si="0"/>
        <v>193.58521739130435</v>
      </c>
      <c r="J30" s="3">
        <f t="shared" si="1"/>
        <v>4452.46</v>
      </c>
      <c r="K30" s="2">
        <v>23</v>
      </c>
    </row>
    <row r="31" spans="1:11" x14ac:dyDescent="0.15">
      <c r="A31" s="2" t="s">
        <v>4</v>
      </c>
      <c r="B31" s="2" t="s">
        <v>52</v>
      </c>
      <c r="C31" s="2" t="s">
        <v>57</v>
      </c>
      <c r="D31" s="2" t="s">
        <v>58</v>
      </c>
      <c r="E31" s="5">
        <v>44224</v>
      </c>
      <c r="F31" s="5">
        <v>44408</v>
      </c>
      <c r="G31" s="3">
        <v>21530.84</v>
      </c>
      <c r="H31" s="2">
        <v>99</v>
      </c>
      <c r="I31" s="6">
        <f t="shared" si="0"/>
        <v>217.48323232323233</v>
      </c>
      <c r="J31" s="3">
        <f t="shared" si="1"/>
        <v>21530.84</v>
      </c>
      <c r="K31" s="2">
        <v>99</v>
      </c>
    </row>
    <row r="32" spans="1:11" x14ac:dyDescent="0.15">
      <c r="A32" s="2" t="s">
        <v>4</v>
      </c>
      <c r="B32" s="2" t="s">
        <v>59</v>
      </c>
      <c r="C32" s="2" t="s">
        <v>60</v>
      </c>
      <c r="D32" s="2" t="s">
        <v>61</v>
      </c>
      <c r="E32" s="5">
        <v>44098</v>
      </c>
      <c r="F32" s="5">
        <v>44316</v>
      </c>
      <c r="G32" s="3">
        <v>618170.81999999995</v>
      </c>
      <c r="H32" s="2">
        <v>763</v>
      </c>
      <c r="I32" s="6">
        <f t="shared" si="0"/>
        <v>810.18456094364342</v>
      </c>
      <c r="J32" s="3">
        <f t="shared" si="1"/>
        <v>618170.81999999995</v>
      </c>
      <c r="K32" s="2">
        <v>763</v>
      </c>
    </row>
    <row r="33" spans="1:11" x14ac:dyDescent="0.15">
      <c r="A33" s="2" t="s">
        <v>4</v>
      </c>
      <c r="B33" s="2" t="s">
        <v>59</v>
      </c>
      <c r="C33" s="2" t="s">
        <v>62</v>
      </c>
      <c r="D33" s="2" t="s">
        <v>63</v>
      </c>
      <c r="E33" s="5">
        <v>44098</v>
      </c>
      <c r="F33" s="5">
        <v>44316</v>
      </c>
      <c r="G33" s="3">
        <v>766585.62</v>
      </c>
      <c r="H33" s="2">
        <v>933</v>
      </c>
      <c r="I33" s="6">
        <f t="shared" si="0"/>
        <v>821.63517684887461</v>
      </c>
      <c r="J33" s="3">
        <f t="shared" si="1"/>
        <v>766585.62</v>
      </c>
      <c r="K33" s="2">
        <v>933</v>
      </c>
    </row>
    <row r="34" spans="1:11" x14ac:dyDescent="0.15">
      <c r="A34" s="2" t="s">
        <v>4</v>
      </c>
      <c r="B34" s="2" t="s">
        <v>59</v>
      </c>
      <c r="C34" s="2" t="s">
        <v>64</v>
      </c>
      <c r="D34" s="2" t="s">
        <v>65</v>
      </c>
      <c r="E34" s="5">
        <v>44098</v>
      </c>
      <c r="F34" s="5">
        <v>44316</v>
      </c>
      <c r="G34" s="3">
        <v>684211.06</v>
      </c>
      <c r="H34" s="6">
        <v>1356</v>
      </c>
      <c r="I34" s="6">
        <f t="shared" si="0"/>
        <v>504.58042772861359</v>
      </c>
      <c r="J34" s="3">
        <f t="shared" si="1"/>
        <v>684211.06</v>
      </c>
      <c r="K34" s="6">
        <v>1356</v>
      </c>
    </row>
    <row r="35" spans="1:11" x14ac:dyDescent="0.15">
      <c r="A35" s="2" t="s">
        <v>4</v>
      </c>
      <c r="B35" s="2" t="s">
        <v>59</v>
      </c>
      <c r="C35" s="2" t="s">
        <v>19</v>
      </c>
      <c r="D35" s="2" t="s">
        <v>66</v>
      </c>
      <c r="E35" s="5">
        <v>44098</v>
      </c>
      <c r="F35" s="5">
        <v>44316</v>
      </c>
      <c r="G35" s="3">
        <v>1221593.57</v>
      </c>
      <c r="H35" s="6">
        <v>1412</v>
      </c>
      <c r="I35" s="6">
        <f t="shared" si="0"/>
        <v>865.15125354107658</v>
      </c>
      <c r="J35" s="3">
        <f t="shared" si="1"/>
        <v>1221593.57</v>
      </c>
      <c r="K35" s="6">
        <v>1412</v>
      </c>
    </row>
    <row r="36" spans="1:11" x14ac:dyDescent="0.15">
      <c r="A36" s="2" t="s">
        <v>4</v>
      </c>
      <c r="B36" s="2" t="s">
        <v>59</v>
      </c>
      <c r="C36" s="2" t="s">
        <v>19</v>
      </c>
      <c r="D36" s="2" t="s">
        <v>67</v>
      </c>
      <c r="E36" s="5">
        <v>44098</v>
      </c>
      <c r="F36" s="5">
        <v>44316</v>
      </c>
      <c r="G36" s="3">
        <v>400869.93</v>
      </c>
      <c r="H36" s="2">
        <v>448</v>
      </c>
      <c r="I36" s="6">
        <f t="shared" si="0"/>
        <v>894.79895089285708</v>
      </c>
      <c r="J36" s="3">
        <f t="shared" si="1"/>
        <v>400869.93</v>
      </c>
      <c r="K36" s="2">
        <v>448</v>
      </c>
    </row>
    <row r="37" spans="1:11" x14ac:dyDescent="0.15">
      <c r="A37" s="2" t="s">
        <v>9</v>
      </c>
      <c r="B37" s="2" t="s">
        <v>68</v>
      </c>
      <c r="C37" s="2" t="s">
        <v>69</v>
      </c>
      <c r="D37" s="2" t="s">
        <v>70</v>
      </c>
      <c r="E37" s="5">
        <v>43768</v>
      </c>
      <c r="F37" s="5">
        <v>44286</v>
      </c>
      <c r="G37" s="3">
        <v>336500</v>
      </c>
      <c r="H37" s="6">
        <v>1270</v>
      </c>
      <c r="I37" s="6">
        <f t="shared" si="0"/>
        <v>264.96062992125985</v>
      </c>
      <c r="J37" s="3">
        <f t="shared" si="1"/>
        <v>32325.196850393702</v>
      </c>
      <c r="K37" s="2">
        <v>122</v>
      </c>
    </row>
    <row r="38" spans="1:11" x14ac:dyDescent="0.15">
      <c r="A38" s="2" t="s">
        <v>9</v>
      </c>
      <c r="B38" s="2" t="s">
        <v>68</v>
      </c>
      <c r="C38" s="2" t="s">
        <v>71</v>
      </c>
      <c r="D38" s="2" t="s">
        <v>72</v>
      </c>
      <c r="E38" s="5">
        <v>44097</v>
      </c>
      <c r="F38" s="5">
        <v>44336</v>
      </c>
      <c r="G38" s="3">
        <v>664175</v>
      </c>
      <c r="H38" s="2">
        <v>857</v>
      </c>
      <c r="I38" s="6">
        <f t="shared" si="0"/>
        <v>775</v>
      </c>
      <c r="J38" s="3">
        <f t="shared" si="1"/>
        <v>664175</v>
      </c>
      <c r="K38" s="2">
        <v>857</v>
      </c>
    </row>
    <row r="39" spans="1:11" x14ac:dyDescent="0.15">
      <c r="A39" s="2" t="s">
        <v>0</v>
      </c>
      <c r="B39" s="2" t="s">
        <v>73</v>
      </c>
      <c r="C39" s="2" t="s">
        <v>74</v>
      </c>
      <c r="D39" s="2" t="s">
        <v>75</v>
      </c>
      <c r="E39" s="5">
        <v>43914</v>
      </c>
      <c r="F39" s="5">
        <v>44865</v>
      </c>
      <c r="G39" s="3">
        <v>1904600.33</v>
      </c>
      <c r="H39" s="6">
        <v>5714</v>
      </c>
      <c r="I39" s="6">
        <f t="shared" si="0"/>
        <v>333.32172383619184</v>
      </c>
      <c r="J39" s="3">
        <f t="shared" si="1"/>
        <v>1904600.33</v>
      </c>
      <c r="K39" s="6">
        <v>5714</v>
      </c>
    </row>
    <row r="40" spans="1:11" x14ac:dyDescent="0.15">
      <c r="A40" s="2" t="s">
        <v>0</v>
      </c>
      <c r="B40" s="2" t="s">
        <v>73</v>
      </c>
      <c r="C40" s="2" t="s">
        <v>76</v>
      </c>
      <c r="D40" s="2" t="s">
        <v>77</v>
      </c>
      <c r="E40" s="5">
        <v>43858</v>
      </c>
      <c r="F40" s="5">
        <v>44500</v>
      </c>
      <c r="G40" s="3">
        <v>807425.04</v>
      </c>
      <c r="H40" s="6">
        <v>2670</v>
      </c>
      <c r="I40" s="6">
        <f t="shared" si="0"/>
        <v>302.40638202247192</v>
      </c>
      <c r="J40" s="3">
        <f t="shared" si="1"/>
        <v>807425.04</v>
      </c>
      <c r="K40" s="6">
        <v>2670</v>
      </c>
    </row>
    <row r="41" spans="1:11" x14ac:dyDescent="0.15">
      <c r="A41" s="2" t="s">
        <v>9</v>
      </c>
      <c r="B41" s="2" t="s">
        <v>73</v>
      </c>
      <c r="C41" s="2" t="s">
        <v>78</v>
      </c>
      <c r="D41" s="2" t="s">
        <v>79</v>
      </c>
      <c r="E41" s="5">
        <v>43306</v>
      </c>
      <c r="F41" s="5">
        <v>44306</v>
      </c>
      <c r="G41" s="3">
        <v>665484.80000000005</v>
      </c>
      <c r="H41" s="6">
        <v>2579</v>
      </c>
      <c r="I41" s="6">
        <f t="shared" si="0"/>
        <v>258.03986041101206</v>
      </c>
      <c r="J41" s="3">
        <f t="shared" si="1"/>
        <v>63993.885381930988</v>
      </c>
      <c r="K41" s="2">
        <v>248</v>
      </c>
    </row>
    <row r="42" spans="1:11" x14ac:dyDescent="0.15">
      <c r="A42" s="2" t="s">
        <v>9</v>
      </c>
      <c r="B42" s="2" t="s">
        <v>73</v>
      </c>
      <c r="C42" s="2" t="s">
        <v>80</v>
      </c>
      <c r="D42" s="2" t="s">
        <v>81</v>
      </c>
      <c r="E42" s="5">
        <v>43082</v>
      </c>
      <c r="F42" s="5">
        <v>44286</v>
      </c>
      <c r="G42" s="3">
        <v>2309615.5299999998</v>
      </c>
      <c r="H42" s="6">
        <v>3943</v>
      </c>
      <c r="I42" s="6">
        <f t="shared" si="0"/>
        <v>585.75083185391827</v>
      </c>
      <c r="J42" s="3">
        <f t="shared" si="1"/>
        <v>227271.32275932029</v>
      </c>
      <c r="K42" s="2">
        <v>388</v>
      </c>
    </row>
    <row r="43" spans="1:11" x14ac:dyDescent="0.15">
      <c r="A43" s="2" t="s">
        <v>9</v>
      </c>
      <c r="B43" s="2" t="s">
        <v>73</v>
      </c>
      <c r="C43" s="2" t="s">
        <v>82</v>
      </c>
      <c r="D43" s="2" t="s">
        <v>83</v>
      </c>
      <c r="E43" s="5">
        <v>43250</v>
      </c>
      <c r="F43" s="5">
        <v>44286</v>
      </c>
      <c r="G43" s="3">
        <v>1391655.19</v>
      </c>
      <c r="H43" s="6">
        <v>4205</v>
      </c>
      <c r="I43" s="6">
        <f t="shared" si="0"/>
        <v>330.9524827586207</v>
      </c>
      <c r="J43" s="3">
        <f t="shared" si="1"/>
        <v>135359.56544827585</v>
      </c>
      <c r="K43" s="2">
        <v>409</v>
      </c>
    </row>
    <row r="44" spans="1:11" x14ac:dyDescent="0.15">
      <c r="A44" s="2" t="s">
        <v>9</v>
      </c>
      <c r="B44" s="2" t="s">
        <v>73</v>
      </c>
      <c r="C44" s="2" t="s">
        <v>84</v>
      </c>
      <c r="D44" s="2" t="s">
        <v>85</v>
      </c>
      <c r="E44" s="5">
        <v>43264</v>
      </c>
      <c r="F44" s="5">
        <v>44702</v>
      </c>
      <c r="G44" s="3">
        <v>2035974.51</v>
      </c>
      <c r="H44" s="6">
        <v>4743</v>
      </c>
      <c r="I44" s="6">
        <f t="shared" si="0"/>
        <v>429.25880455407969</v>
      </c>
      <c r="J44" s="3">
        <f t="shared" si="1"/>
        <v>1900757.9865654649</v>
      </c>
      <c r="K44" s="6">
        <v>4428</v>
      </c>
    </row>
    <row r="45" spans="1:11" x14ac:dyDescent="0.15">
      <c r="A45" s="2" t="s">
        <v>9</v>
      </c>
      <c r="B45" s="2" t="s">
        <v>73</v>
      </c>
      <c r="C45" s="2" t="s">
        <v>86</v>
      </c>
      <c r="D45" s="2" t="s">
        <v>87</v>
      </c>
      <c r="E45" s="5">
        <v>43250</v>
      </c>
      <c r="F45" s="5">
        <v>44641</v>
      </c>
      <c r="G45" s="3">
        <v>608729.16</v>
      </c>
      <c r="H45" s="6">
        <v>2052</v>
      </c>
      <c r="I45" s="6">
        <f t="shared" si="0"/>
        <v>296.65163742690061</v>
      </c>
      <c r="J45" s="3">
        <f t="shared" si="1"/>
        <v>296.65163742690061</v>
      </c>
      <c r="K45" s="2">
        <v>1</v>
      </c>
    </row>
    <row r="46" spans="1:11" x14ac:dyDescent="0.15">
      <c r="A46" s="2" t="s">
        <v>9</v>
      </c>
      <c r="B46" s="2" t="s">
        <v>73</v>
      </c>
      <c r="C46" s="2" t="s">
        <v>88</v>
      </c>
      <c r="D46" s="2" t="s">
        <v>89</v>
      </c>
      <c r="E46" s="5">
        <v>43215</v>
      </c>
      <c r="F46" s="5">
        <v>44286</v>
      </c>
      <c r="G46" s="3">
        <v>640026.23</v>
      </c>
      <c r="H46" s="6">
        <v>2405</v>
      </c>
      <c r="I46" s="6">
        <f t="shared" si="0"/>
        <v>266.12317255717255</v>
      </c>
      <c r="J46" s="3">
        <f t="shared" si="1"/>
        <v>62006.699205821205</v>
      </c>
      <c r="K46" s="2">
        <v>233</v>
      </c>
    </row>
    <row r="47" spans="1:11" x14ac:dyDescent="0.15">
      <c r="A47" s="2" t="s">
        <v>4</v>
      </c>
      <c r="B47" s="2" t="s">
        <v>73</v>
      </c>
      <c r="C47" s="2" t="s">
        <v>90</v>
      </c>
      <c r="D47" s="2" t="s">
        <v>91</v>
      </c>
      <c r="E47" s="5">
        <v>43615</v>
      </c>
      <c r="F47" s="5">
        <v>44500</v>
      </c>
      <c r="G47" s="3">
        <v>1133416.04</v>
      </c>
      <c r="H47" s="6">
        <v>6308</v>
      </c>
      <c r="I47" s="6">
        <f t="shared" si="0"/>
        <v>179.67914394419785</v>
      </c>
      <c r="J47" s="3">
        <f t="shared" si="1"/>
        <v>776393.58098287892</v>
      </c>
      <c r="K47" s="6">
        <v>4321</v>
      </c>
    </row>
    <row r="48" spans="1:11" x14ac:dyDescent="0.15">
      <c r="A48" s="2" t="s">
        <v>9</v>
      </c>
      <c r="B48" s="2" t="s">
        <v>73</v>
      </c>
      <c r="C48" s="2" t="s">
        <v>92</v>
      </c>
      <c r="D48" s="2" t="s">
        <v>93</v>
      </c>
      <c r="E48" s="5">
        <v>43495</v>
      </c>
      <c r="F48" s="5">
        <v>44286</v>
      </c>
      <c r="G48" s="3">
        <v>502559.85</v>
      </c>
      <c r="H48" s="6">
        <v>3195</v>
      </c>
      <c r="I48" s="6">
        <f t="shared" si="0"/>
        <v>157.29572769953052</v>
      </c>
      <c r="J48" s="3">
        <f t="shared" si="1"/>
        <v>157.29572769953052</v>
      </c>
      <c r="K48" s="2">
        <v>1</v>
      </c>
    </row>
    <row r="49" spans="1:11" x14ac:dyDescent="0.15">
      <c r="A49" s="2" t="s">
        <v>9</v>
      </c>
      <c r="B49" s="2" t="s">
        <v>73</v>
      </c>
      <c r="C49" s="2" t="s">
        <v>94</v>
      </c>
      <c r="D49" s="2" t="s">
        <v>95</v>
      </c>
      <c r="E49" s="5">
        <v>43579</v>
      </c>
      <c r="F49" s="5">
        <v>44286</v>
      </c>
      <c r="G49" s="3">
        <v>633391.86</v>
      </c>
      <c r="H49" s="6">
        <v>1246</v>
      </c>
      <c r="I49" s="6">
        <f t="shared" si="0"/>
        <v>508.34017656500799</v>
      </c>
      <c r="J49" s="3">
        <f t="shared" si="1"/>
        <v>62017.501540930978</v>
      </c>
      <c r="K49" s="2">
        <v>122</v>
      </c>
    </row>
    <row r="50" spans="1:11" x14ac:dyDescent="0.15">
      <c r="A50" s="2" t="s">
        <v>4</v>
      </c>
      <c r="B50" s="2" t="s">
        <v>73</v>
      </c>
      <c r="C50" s="2" t="s">
        <v>96</v>
      </c>
      <c r="D50" s="2" t="s">
        <v>97</v>
      </c>
      <c r="E50" s="5">
        <v>43818</v>
      </c>
      <c r="F50" s="5">
        <v>44500</v>
      </c>
      <c r="G50" s="3">
        <v>911540.55</v>
      </c>
      <c r="H50" s="6">
        <v>2804</v>
      </c>
      <c r="I50" s="6">
        <f t="shared" si="0"/>
        <v>325.08578815977177</v>
      </c>
      <c r="J50" s="3">
        <f t="shared" si="1"/>
        <v>110854.25376248217</v>
      </c>
      <c r="K50" s="2">
        <v>341</v>
      </c>
    </row>
    <row r="51" spans="1:11" x14ac:dyDescent="0.15">
      <c r="A51" s="2" t="s">
        <v>4</v>
      </c>
      <c r="B51" s="2" t="s">
        <v>73</v>
      </c>
      <c r="C51" s="2" t="s">
        <v>98</v>
      </c>
      <c r="D51" s="2" t="s">
        <v>99</v>
      </c>
      <c r="E51" s="5">
        <v>43496</v>
      </c>
      <c r="F51" s="5">
        <v>44500</v>
      </c>
      <c r="G51" s="3">
        <v>3650385.32</v>
      </c>
      <c r="H51" s="6">
        <v>9399</v>
      </c>
      <c r="I51" s="6">
        <f t="shared" si="0"/>
        <v>388.38018087030531</v>
      </c>
      <c r="J51" s="3">
        <f t="shared" si="1"/>
        <v>1115816.2596403873</v>
      </c>
      <c r="K51" s="6">
        <v>2873</v>
      </c>
    </row>
    <row r="52" spans="1:11" x14ac:dyDescent="0.15">
      <c r="A52" s="2" t="s">
        <v>9</v>
      </c>
      <c r="B52" s="2" t="s">
        <v>73</v>
      </c>
      <c r="C52" s="2" t="s">
        <v>100</v>
      </c>
      <c r="D52" s="2" t="s">
        <v>101</v>
      </c>
      <c r="E52" s="5">
        <v>43551</v>
      </c>
      <c r="F52" s="5">
        <v>44286</v>
      </c>
      <c r="G52" s="3">
        <v>2070996.88</v>
      </c>
      <c r="H52" s="6">
        <v>5278</v>
      </c>
      <c r="I52" s="6">
        <f t="shared" si="0"/>
        <v>392.3828874573702</v>
      </c>
      <c r="J52" s="3">
        <f t="shared" si="1"/>
        <v>202861.95281546039</v>
      </c>
      <c r="K52" s="2">
        <v>517</v>
      </c>
    </row>
    <row r="53" spans="1:11" x14ac:dyDescent="0.15">
      <c r="A53" s="2" t="s">
        <v>0</v>
      </c>
      <c r="B53" s="2" t="s">
        <v>73</v>
      </c>
      <c r="C53" s="2" t="s">
        <v>102</v>
      </c>
      <c r="D53" s="2" t="s">
        <v>103</v>
      </c>
      <c r="E53" s="5">
        <v>43767</v>
      </c>
      <c r="F53" s="5">
        <v>44865</v>
      </c>
      <c r="G53" s="3">
        <v>820238.12</v>
      </c>
      <c r="H53" s="6">
        <v>3665</v>
      </c>
      <c r="I53" s="6">
        <f t="shared" si="0"/>
        <v>223.80303410641201</v>
      </c>
      <c r="J53" s="3">
        <f t="shared" si="1"/>
        <v>820238.12</v>
      </c>
      <c r="K53" s="6">
        <v>3665</v>
      </c>
    </row>
    <row r="54" spans="1:11" x14ac:dyDescent="0.15">
      <c r="A54" s="2" t="s">
        <v>9</v>
      </c>
      <c r="B54" s="2" t="s">
        <v>73</v>
      </c>
      <c r="C54" s="2" t="s">
        <v>104</v>
      </c>
      <c r="D54" s="2" t="s">
        <v>105</v>
      </c>
      <c r="E54" s="5">
        <v>43579</v>
      </c>
      <c r="F54" s="5">
        <v>44286</v>
      </c>
      <c r="G54" s="3">
        <v>1443049.15</v>
      </c>
      <c r="H54" s="6">
        <v>3786</v>
      </c>
      <c r="I54" s="6">
        <f t="shared" si="0"/>
        <v>381.15402799788694</v>
      </c>
      <c r="J54" s="3">
        <f t="shared" si="1"/>
        <v>141026.99035921818</v>
      </c>
      <c r="K54" s="2">
        <v>370</v>
      </c>
    </row>
    <row r="55" spans="1:11" x14ac:dyDescent="0.15">
      <c r="A55" s="2" t="s">
        <v>9</v>
      </c>
      <c r="B55" s="2" t="s">
        <v>73</v>
      </c>
      <c r="C55" s="2" t="s">
        <v>106</v>
      </c>
      <c r="D55" s="2" t="s">
        <v>107</v>
      </c>
      <c r="E55" s="5">
        <v>43628</v>
      </c>
      <c r="F55" s="5">
        <v>44286</v>
      </c>
      <c r="G55" s="3">
        <v>805675.48</v>
      </c>
      <c r="H55" s="6">
        <v>3637</v>
      </c>
      <c r="I55" s="6">
        <f t="shared" si="0"/>
        <v>221.52199065163595</v>
      </c>
      <c r="J55" s="3">
        <f t="shared" si="1"/>
        <v>77754.218718724223</v>
      </c>
      <c r="K55" s="2">
        <v>351</v>
      </c>
    </row>
    <row r="56" spans="1:11" x14ac:dyDescent="0.15">
      <c r="A56" s="2" t="s">
        <v>4</v>
      </c>
      <c r="B56" s="2" t="s">
        <v>73</v>
      </c>
      <c r="C56" s="2" t="s">
        <v>108</v>
      </c>
      <c r="D56" s="2" t="s">
        <v>109</v>
      </c>
      <c r="E56" s="5">
        <v>43615</v>
      </c>
      <c r="F56" s="5">
        <v>44347</v>
      </c>
      <c r="G56" s="3">
        <v>1509780.46</v>
      </c>
      <c r="H56" s="6">
        <v>4574</v>
      </c>
      <c r="I56" s="6">
        <f t="shared" si="0"/>
        <v>330.07880629645825</v>
      </c>
      <c r="J56" s="3">
        <f t="shared" si="1"/>
        <v>448907.17656318325</v>
      </c>
      <c r="K56" s="6">
        <v>1360</v>
      </c>
    </row>
    <row r="57" spans="1:11" x14ac:dyDescent="0.15">
      <c r="A57" s="2" t="s">
        <v>9</v>
      </c>
      <c r="B57" s="2" t="s">
        <v>73</v>
      </c>
      <c r="C57" s="2" t="s">
        <v>110</v>
      </c>
      <c r="D57" s="2" t="s">
        <v>111</v>
      </c>
      <c r="E57" s="5">
        <v>43614</v>
      </c>
      <c r="F57" s="5">
        <v>44286</v>
      </c>
      <c r="G57" s="3">
        <v>1161139.72</v>
      </c>
      <c r="H57" s="6">
        <v>3045</v>
      </c>
      <c r="I57" s="6">
        <f t="shared" si="0"/>
        <v>381.32667323481115</v>
      </c>
      <c r="J57" s="3">
        <f t="shared" si="1"/>
        <v>112872.6952775041</v>
      </c>
      <c r="K57" s="2">
        <v>296</v>
      </c>
    </row>
    <row r="58" spans="1:11" x14ac:dyDescent="0.15">
      <c r="A58" s="2" t="s">
        <v>9</v>
      </c>
      <c r="B58" s="2" t="s">
        <v>73</v>
      </c>
      <c r="C58" s="2" t="s">
        <v>112</v>
      </c>
      <c r="D58" s="2" t="s">
        <v>113</v>
      </c>
      <c r="E58" s="5">
        <v>43523</v>
      </c>
      <c r="F58" s="5">
        <v>44286</v>
      </c>
      <c r="G58" s="3">
        <v>1322231.69</v>
      </c>
      <c r="H58" s="6">
        <v>3249</v>
      </c>
      <c r="I58" s="6">
        <f t="shared" ref="I58:I113" si="2">G58/H58</f>
        <v>406.96574022776235</v>
      </c>
      <c r="J58" s="3">
        <f t="shared" ref="J58:J113" si="3">I58*K58</f>
        <v>129822.07113265619</v>
      </c>
      <c r="K58" s="2">
        <v>319</v>
      </c>
    </row>
    <row r="59" spans="1:11" x14ac:dyDescent="0.15">
      <c r="A59" s="2" t="s">
        <v>4</v>
      </c>
      <c r="B59" s="2" t="s">
        <v>73</v>
      </c>
      <c r="C59" s="2" t="s">
        <v>114</v>
      </c>
      <c r="D59" s="2" t="s">
        <v>115</v>
      </c>
      <c r="E59" s="5">
        <v>43790</v>
      </c>
      <c r="F59" s="5">
        <v>44500</v>
      </c>
      <c r="G59" s="3">
        <v>1403046.75</v>
      </c>
      <c r="H59" s="6">
        <v>5162</v>
      </c>
      <c r="I59" s="6">
        <f t="shared" si="2"/>
        <v>271.80293490895002</v>
      </c>
      <c r="J59" s="3">
        <f t="shared" si="3"/>
        <v>1315254.4020244093</v>
      </c>
      <c r="K59" s="6">
        <v>4839</v>
      </c>
    </row>
    <row r="60" spans="1:11" x14ac:dyDescent="0.15">
      <c r="A60" s="2" t="s">
        <v>9</v>
      </c>
      <c r="B60" s="2" t="s">
        <v>73</v>
      </c>
      <c r="C60" s="2" t="s">
        <v>116</v>
      </c>
      <c r="D60" s="2" t="s">
        <v>117</v>
      </c>
      <c r="E60" s="5">
        <v>43579</v>
      </c>
      <c r="F60" s="5">
        <v>44286</v>
      </c>
      <c r="G60" s="3">
        <v>793840.82</v>
      </c>
      <c r="H60" s="6">
        <v>2010</v>
      </c>
      <c r="I60" s="6">
        <f t="shared" si="2"/>
        <v>394.94568159203976</v>
      </c>
      <c r="J60" s="3">
        <f t="shared" si="3"/>
        <v>77014.407910447757</v>
      </c>
      <c r="K60" s="2">
        <v>195</v>
      </c>
    </row>
    <row r="61" spans="1:11" x14ac:dyDescent="0.15">
      <c r="A61" s="2" t="s">
        <v>9</v>
      </c>
      <c r="B61" s="2" t="s">
        <v>73</v>
      </c>
      <c r="C61" s="2" t="s">
        <v>118</v>
      </c>
      <c r="D61" s="2" t="s">
        <v>119</v>
      </c>
      <c r="E61" s="5">
        <v>43705</v>
      </c>
      <c r="F61" s="5">
        <v>44286</v>
      </c>
      <c r="G61" s="3">
        <v>657486.91</v>
      </c>
      <c r="H61" s="6">
        <v>2659</v>
      </c>
      <c r="I61" s="6">
        <f t="shared" si="2"/>
        <v>247.26848815344115</v>
      </c>
      <c r="J61" s="3">
        <f t="shared" si="3"/>
        <v>63300.732967280936</v>
      </c>
      <c r="K61" s="2">
        <v>256</v>
      </c>
    </row>
    <row r="62" spans="1:11" x14ac:dyDescent="0.15">
      <c r="A62" s="2" t="s">
        <v>4</v>
      </c>
      <c r="B62" s="2" t="s">
        <v>73</v>
      </c>
      <c r="C62" s="2" t="s">
        <v>120</v>
      </c>
      <c r="D62" s="2" t="s">
        <v>121</v>
      </c>
      <c r="E62" s="5">
        <v>44154</v>
      </c>
      <c r="F62" s="5">
        <v>44865</v>
      </c>
      <c r="G62" s="3">
        <v>2055861.01</v>
      </c>
      <c r="H62" s="6">
        <v>5259</v>
      </c>
      <c r="I62" s="6">
        <f t="shared" si="2"/>
        <v>390.9224206122837</v>
      </c>
      <c r="J62" s="3">
        <f t="shared" si="3"/>
        <v>2055861.01</v>
      </c>
      <c r="K62" s="6">
        <v>5259</v>
      </c>
    </row>
    <row r="63" spans="1:11" x14ac:dyDescent="0.15">
      <c r="A63" s="2" t="s">
        <v>9</v>
      </c>
      <c r="B63" s="2" t="s">
        <v>73</v>
      </c>
      <c r="C63" s="2" t="s">
        <v>122</v>
      </c>
      <c r="D63" s="2" t="s">
        <v>123</v>
      </c>
      <c r="E63" s="5">
        <v>43978</v>
      </c>
      <c r="F63" s="5">
        <v>44651</v>
      </c>
      <c r="G63" s="3">
        <v>575202.02</v>
      </c>
      <c r="H63" s="6">
        <v>3343</v>
      </c>
      <c r="I63" s="6">
        <f t="shared" si="2"/>
        <v>172.06162728088543</v>
      </c>
      <c r="J63" s="3">
        <f t="shared" si="3"/>
        <v>251898.22233921627</v>
      </c>
      <c r="K63" s="6">
        <v>1464</v>
      </c>
    </row>
    <row r="64" spans="1:11" x14ac:dyDescent="0.15">
      <c r="A64" s="2" t="s">
        <v>4</v>
      </c>
      <c r="B64" s="2" t="s">
        <v>73</v>
      </c>
      <c r="C64" s="2" t="s">
        <v>124</v>
      </c>
      <c r="D64" s="2" t="s">
        <v>125</v>
      </c>
      <c r="E64" s="5">
        <v>43916</v>
      </c>
      <c r="F64" s="5">
        <v>44500</v>
      </c>
      <c r="G64" s="3">
        <v>692312.1</v>
      </c>
      <c r="H64" s="6">
        <v>2053</v>
      </c>
      <c r="I64" s="6">
        <f t="shared" si="2"/>
        <v>337.21972722844617</v>
      </c>
      <c r="J64" s="3">
        <f t="shared" si="3"/>
        <v>83630.492352654648</v>
      </c>
      <c r="K64" s="2">
        <v>248</v>
      </c>
    </row>
    <row r="65" spans="1:11" x14ac:dyDescent="0.15">
      <c r="A65" s="2" t="s">
        <v>4</v>
      </c>
      <c r="B65" s="2" t="s">
        <v>73</v>
      </c>
      <c r="C65" s="2" t="s">
        <v>126</v>
      </c>
      <c r="D65" s="2" t="s">
        <v>127</v>
      </c>
      <c r="E65" s="5">
        <v>43790</v>
      </c>
      <c r="F65" s="5">
        <v>44500</v>
      </c>
      <c r="G65" s="3">
        <v>1859325.97</v>
      </c>
      <c r="H65" s="6">
        <v>4646</v>
      </c>
      <c r="I65" s="6">
        <f t="shared" si="2"/>
        <v>400.19930477830388</v>
      </c>
      <c r="J65" s="3">
        <f t="shared" si="3"/>
        <v>1816504.6443887213</v>
      </c>
      <c r="K65" s="6">
        <v>4539</v>
      </c>
    </row>
    <row r="66" spans="1:11" x14ac:dyDescent="0.15">
      <c r="A66" s="2" t="s">
        <v>9</v>
      </c>
      <c r="B66" s="2" t="s">
        <v>73</v>
      </c>
      <c r="C66" s="2" t="s">
        <v>128</v>
      </c>
      <c r="D66" s="2" t="s">
        <v>129</v>
      </c>
      <c r="E66" s="5">
        <v>43817</v>
      </c>
      <c r="F66" s="5">
        <v>44651</v>
      </c>
      <c r="G66" s="3">
        <v>1121605.78</v>
      </c>
      <c r="H66" s="6">
        <v>2892</v>
      </c>
      <c r="I66" s="6">
        <f t="shared" si="2"/>
        <v>387.83049100968191</v>
      </c>
      <c r="J66" s="3">
        <f t="shared" si="3"/>
        <v>109756.02895573998</v>
      </c>
      <c r="K66" s="2">
        <v>283</v>
      </c>
    </row>
    <row r="67" spans="1:11" x14ac:dyDescent="0.15">
      <c r="A67" s="2" t="s">
        <v>4</v>
      </c>
      <c r="B67" s="2" t="s">
        <v>73</v>
      </c>
      <c r="C67" s="2" t="s">
        <v>130</v>
      </c>
      <c r="D67" s="2" t="s">
        <v>131</v>
      </c>
      <c r="E67" s="5">
        <v>43888</v>
      </c>
      <c r="F67" s="5">
        <v>44500</v>
      </c>
      <c r="G67" s="3">
        <v>1437660</v>
      </c>
      <c r="H67" s="6">
        <v>4212</v>
      </c>
      <c r="I67" s="6">
        <f t="shared" si="2"/>
        <v>341.32478632478632</v>
      </c>
      <c r="J67" s="3">
        <f t="shared" si="3"/>
        <v>1437660</v>
      </c>
      <c r="K67" s="6">
        <v>4212</v>
      </c>
    </row>
    <row r="68" spans="1:11" x14ac:dyDescent="0.15">
      <c r="A68" s="2" t="s">
        <v>9</v>
      </c>
      <c r="B68" s="2" t="s">
        <v>73</v>
      </c>
      <c r="C68" s="2" t="s">
        <v>132</v>
      </c>
      <c r="D68" s="2" t="s">
        <v>133</v>
      </c>
      <c r="E68" s="5">
        <v>43789</v>
      </c>
      <c r="F68" s="5">
        <v>44286</v>
      </c>
      <c r="G68" s="3">
        <v>534421.01</v>
      </c>
      <c r="H68" s="6">
        <v>1743</v>
      </c>
      <c r="I68" s="6">
        <f t="shared" si="2"/>
        <v>306.60987378083763</v>
      </c>
      <c r="J68" s="3">
        <f t="shared" si="3"/>
        <v>52123.678542742397</v>
      </c>
      <c r="K68" s="2">
        <v>170</v>
      </c>
    </row>
    <row r="69" spans="1:11" x14ac:dyDescent="0.15">
      <c r="A69" s="2" t="s">
        <v>9</v>
      </c>
      <c r="B69" s="2" t="s">
        <v>73</v>
      </c>
      <c r="C69" s="2" t="s">
        <v>134</v>
      </c>
      <c r="D69" s="2" t="s">
        <v>135</v>
      </c>
      <c r="E69" s="5">
        <v>43768</v>
      </c>
      <c r="F69" s="5">
        <v>44286</v>
      </c>
      <c r="G69" s="3">
        <v>713901.54</v>
      </c>
      <c r="H69" s="6">
        <v>1899</v>
      </c>
      <c r="I69" s="6">
        <f t="shared" si="2"/>
        <v>375.93551342812009</v>
      </c>
      <c r="J69" s="3">
        <f t="shared" si="3"/>
        <v>227440.98562401265</v>
      </c>
      <c r="K69" s="2">
        <v>605</v>
      </c>
    </row>
    <row r="70" spans="1:11" x14ac:dyDescent="0.15">
      <c r="A70" s="2" t="s">
        <v>9</v>
      </c>
      <c r="B70" s="2" t="s">
        <v>73</v>
      </c>
      <c r="C70" s="2" t="s">
        <v>136</v>
      </c>
      <c r="D70" s="2" t="s">
        <v>137</v>
      </c>
      <c r="E70" s="5">
        <v>44132</v>
      </c>
      <c r="F70" s="5">
        <v>45016</v>
      </c>
      <c r="G70" s="3">
        <v>1469276.31</v>
      </c>
      <c r="H70" s="6">
        <v>4255</v>
      </c>
      <c r="I70" s="6">
        <f t="shared" si="2"/>
        <v>345.30583078730905</v>
      </c>
      <c r="J70" s="3">
        <f t="shared" si="3"/>
        <v>1469276.31</v>
      </c>
      <c r="K70" s="6">
        <v>4255</v>
      </c>
    </row>
    <row r="71" spans="1:11" x14ac:dyDescent="0.15">
      <c r="A71" s="2" t="s">
        <v>0</v>
      </c>
      <c r="B71" s="2" t="s">
        <v>73</v>
      </c>
      <c r="C71" s="2" t="s">
        <v>138</v>
      </c>
      <c r="D71" s="2" t="s">
        <v>139</v>
      </c>
      <c r="E71" s="5">
        <v>44152</v>
      </c>
      <c r="F71" s="5">
        <v>44865</v>
      </c>
      <c r="G71" s="3">
        <v>1322250.57</v>
      </c>
      <c r="H71" s="6">
        <v>3665</v>
      </c>
      <c r="I71" s="6">
        <f t="shared" si="2"/>
        <v>360.77778171896318</v>
      </c>
      <c r="J71" s="3">
        <f t="shared" si="3"/>
        <v>1322250.57</v>
      </c>
      <c r="K71" s="6">
        <v>3665</v>
      </c>
    </row>
    <row r="72" spans="1:11" x14ac:dyDescent="0.15">
      <c r="A72" s="2" t="s">
        <v>4</v>
      </c>
      <c r="B72" s="2" t="s">
        <v>73</v>
      </c>
      <c r="C72" s="2" t="s">
        <v>140</v>
      </c>
      <c r="D72" s="2" t="s">
        <v>141</v>
      </c>
      <c r="E72" s="5">
        <v>43860</v>
      </c>
      <c r="F72" s="5">
        <v>44500</v>
      </c>
      <c r="G72" s="3">
        <v>910712.61</v>
      </c>
      <c r="H72" s="6">
        <v>2409</v>
      </c>
      <c r="I72" s="6">
        <f t="shared" si="2"/>
        <v>378.04591531755915</v>
      </c>
      <c r="J72" s="3">
        <f t="shared" si="3"/>
        <v>623397.71435865504</v>
      </c>
      <c r="K72" s="6">
        <v>1649</v>
      </c>
    </row>
    <row r="73" spans="1:11" x14ac:dyDescent="0.15">
      <c r="A73" s="2" t="s">
        <v>9</v>
      </c>
      <c r="B73" s="2" t="s">
        <v>73</v>
      </c>
      <c r="C73" s="2" t="s">
        <v>142</v>
      </c>
      <c r="D73" s="2" t="s">
        <v>143</v>
      </c>
      <c r="E73" s="5">
        <v>43915</v>
      </c>
      <c r="F73" s="5">
        <v>44651</v>
      </c>
      <c r="G73" s="3">
        <v>690026.06</v>
      </c>
      <c r="H73" s="6">
        <v>2811</v>
      </c>
      <c r="I73" s="6">
        <f t="shared" si="2"/>
        <v>245.47351832088228</v>
      </c>
      <c r="J73" s="3">
        <f t="shared" si="3"/>
        <v>690026.06</v>
      </c>
      <c r="K73" s="6">
        <v>2811</v>
      </c>
    </row>
    <row r="74" spans="1:11" x14ac:dyDescent="0.15">
      <c r="A74" s="2" t="s">
        <v>4</v>
      </c>
      <c r="B74" s="2" t="s">
        <v>73</v>
      </c>
      <c r="C74" s="2" t="s">
        <v>144</v>
      </c>
      <c r="D74" s="2" t="s">
        <v>145</v>
      </c>
      <c r="E74" s="5">
        <v>43860</v>
      </c>
      <c r="F74" s="5">
        <v>44500</v>
      </c>
      <c r="G74" s="3">
        <v>1970744.61</v>
      </c>
      <c r="H74" s="6">
        <v>6229</v>
      </c>
      <c r="I74" s="6">
        <f t="shared" si="2"/>
        <v>316.38218173061489</v>
      </c>
      <c r="J74" s="3">
        <f t="shared" si="3"/>
        <v>1970744.61</v>
      </c>
      <c r="K74" s="6">
        <v>6229</v>
      </c>
    </row>
    <row r="75" spans="1:11" x14ac:dyDescent="0.15">
      <c r="A75" s="2" t="s">
        <v>9</v>
      </c>
      <c r="B75" s="2" t="s">
        <v>73</v>
      </c>
      <c r="C75" s="2" t="s">
        <v>146</v>
      </c>
      <c r="D75" s="2" t="s">
        <v>147</v>
      </c>
      <c r="E75" s="5">
        <v>43950</v>
      </c>
      <c r="F75" s="5">
        <v>45016</v>
      </c>
      <c r="G75" s="3">
        <v>3404494.67</v>
      </c>
      <c r="H75" s="6">
        <v>7778</v>
      </c>
      <c r="I75" s="6">
        <f t="shared" si="2"/>
        <v>437.70823733607608</v>
      </c>
      <c r="J75" s="3">
        <f t="shared" si="3"/>
        <v>2456418.6279300591</v>
      </c>
      <c r="K75" s="6">
        <v>5612</v>
      </c>
    </row>
    <row r="76" spans="1:11" x14ac:dyDescent="0.15">
      <c r="A76" s="2" t="s">
        <v>4</v>
      </c>
      <c r="B76" s="2" t="s">
        <v>73</v>
      </c>
      <c r="C76" s="2" t="s">
        <v>148</v>
      </c>
      <c r="D76" s="2" t="s">
        <v>149</v>
      </c>
      <c r="E76" s="5">
        <v>44252</v>
      </c>
      <c r="F76" s="5">
        <v>44408</v>
      </c>
      <c r="G76" s="3">
        <v>62390.59</v>
      </c>
      <c r="H76" s="2">
        <v>187</v>
      </c>
      <c r="I76" s="6">
        <f t="shared" si="2"/>
        <v>333.63951871657753</v>
      </c>
      <c r="J76" s="3">
        <f t="shared" si="3"/>
        <v>62390.59</v>
      </c>
      <c r="K76" s="2">
        <v>187</v>
      </c>
    </row>
    <row r="77" spans="1:11" x14ac:dyDescent="0.15">
      <c r="A77" s="2" t="s">
        <v>4</v>
      </c>
      <c r="B77" s="2" t="s">
        <v>73</v>
      </c>
      <c r="C77" s="2" t="s">
        <v>150</v>
      </c>
      <c r="D77" s="2" t="s">
        <v>151</v>
      </c>
      <c r="E77" s="5">
        <v>44252</v>
      </c>
      <c r="F77" s="5">
        <v>44408</v>
      </c>
      <c r="G77" s="3">
        <v>404455.76</v>
      </c>
      <c r="H77" s="6">
        <v>1151</v>
      </c>
      <c r="I77" s="6">
        <f t="shared" si="2"/>
        <v>351.39509991311905</v>
      </c>
      <c r="J77" s="3">
        <f t="shared" si="3"/>
        <v>404455.76</v>
      </c>
      <c r="K77" s="6">
        <v>1151</v>
      </c>
    </row>
    <row r="78" spans="1:11" x14ac:dyDescent="0.15">
      <c r="A78" s="2" t="s">
        <v>9</v>
      </c>
      <c r="B78" s="2" t="s">
        <v>73</v>
      </c>
      <c r="C78" s="2" t="s">
        <v>152</v>
      </c>
      <c r="D78" s="2" t="s">
        <v>153</v>
      </c>
      <c r="E78" s="5">
        <v>44223</v>
      </c>
      <c r="F78" s="5">
        <v>45016</v>
      </c>
      <c r="G78" s="3">
        <v>3616792.83</v>
      </c>
      <c r="H78" s="6">
        <v>5661</v>
      </c>
      <c r="I78" s="6">
        <f t="shared" si="2"/>
        <v>638.89645468998413</v>
      </c>
      <c r="J78" s="3">
        <f t="shared" si="3"/>
        <v>3616792.83</v>
      </c>
      <c r="K78" s="6">
        <v>5661</v>
      </c>
    </row>
    <row r="79" spans="1:11" x14ac:dyDescent="0.15">
      <c r="A79" s="2" t="s">
        <v>4</v>
      </c>
      <c r="B79" s="2" t="s">
        <v>73</v>
      </c>
      <c r="C79" s="2" t="s">
        <v>154</v>
      </c>
      <c r="D79" s="2" t="s">
        <v>155</v>
      </c>
      <c r="E79" s="5">
        <v>44133</v>
      </c>
      <c r="F79" s="5">
        <v>44865</v>
      </c>
      <c r="G79" s="3">
        <v>2690562.75</v>
      </c>
      <c r="H79" s="6">
        <v>6211</v>
      </c>
      <c r="I79" s="6">
        <f t="shared" si="2"/>
        <v>433.19316535179519</v>
      </c>
      <c r="J79" s="3">
        <f t="shared" si="3"/>
        <v>2690562.75</v>
      </c>
      <c r="K79" s="6">
        <v>6211</v>
      </c>
    </row>
    <row r="80" spans="1:11" x14ac:dyDescent="0.15">
      <c r="A80" s="2" t="s">
        <v>4</v>
      </c>
      <c r="B80" s="2" t="s">
        <v>73</v>
      </c>
      <c r="C80" s="2" t="s">
        <v>37</v>
      </c>
      <c r="D80" s="2" t="s">
        <v>156</v>
      </c>
      <c r="E80" s="5">
        <v>44182</v>
      </c>
      <c r="F80" s="5">
        <v>44439</v>
      </c>
      <c r="G80" s="3">
        <v>507754.11</v>
      </c>
      <c r="H80" s="6">
        <v>1256</v>
      </c>
      <c r="I80" s="6">
        <f t="shared" si="2"/>
        <v>404.26282643312101</v>
      </c>
      <c r="J80" s="3">
        <f t="shared" si="3"/>
        <v>507754.11</v>
      </c>
      <c r="K80" s="6">
        <v>1256</v>
      </c>
    </row>
    <row r="81" spans="1:11" x14ac:dyDescent="0.15">
      <c r="A81" s="2" t="s">
        <v>9</v>
      </c>
      <c r="B81" s="2" t="s">
        <v>73</v>
      </c>
      <c r="C81" s="2" t="s">
        <v>157</v>
      </c>
      <c r="D81" s="2" t="s">
        <v>158</v>
      </c>
      <c r="E81" s="5">
        <v>44132</v>
      </c>
      <c r="F81" s="5">
        <v>45016</v>
      </c>
      <c r="G81" s="3">
        <v>1483555.33</v>
      </c>
      <c r="H81" s="6">
        <v>2546</v>
      </c>
      <c r="I81" s="6">
        <f t="shared" si="2"/>
        <v>582.70044383346431</v>
      </c>
      <c r="J81" s="3">
        <f t="shared" si="3"/>
        <v>1483555.33</v>
      </c>
      <c r="K81" s="6">
        <v>2546</v>
      </c>
    </row>
    <row r="82" spans="1:11" x14ac:dyDescent="0.15">
      <c r="A82" s="2" t="s">
        <v>9</v>
      </c>
      <c r="B82" s="2" t="s">
        <v>73</v>
      </c>
      <c r="C82" s="2" t="s">
        <v>159</v>
      </c>
      <c r="D82" s="2" t="s">
        <v>160</v>
      </c>
      <c r="E82" s="5">
        <v>44181</v>
      </c>
      <c r="F82" s="5">
        <v>45016</v>
      </c>
      <c r="G82" s="3">
        <v>781634.03</v>
      </c>
      <c r="H82" s="6">
        <v>1763</v>
      </c>
      <c r="I82" s="6">
        <f t="shared" si="2"/>
        <v>443.35452637549633</v>
      </c>
      <c r="J82" s="3">
        <f t="shared" si="3"/>
        <v>781634.03</v>
      </c>
      <c r="K82" s="6">
        <v>1763</v>
      </c>
    </row>
    <row r="83" spans="1:11" x14ac:dyDescent="0.15">
      <c r="A83" s="2" t="s">
        <v>4</v>
      </c>
      <c r="B83" s="2" t="s">
        <v>73</v>
      </c>
      <c r="C83" s="2" t="s">
        <v>161</v>
      </c>
      <c r="D83" s="2" t="s">
        <v>162</v>
      </c>
      <c r="E83" s="5">
        <v>44154</v>
      </c>
      <c r="F83" s="5">
        <v>44865</v>
      </c>
      <c r="G83" s="3">
        <v>1579530.44</v>
      </c>
      <c r="H83" s="6">
        <v>3209</v>
      </c>
      <c r="I83" s="6">
        <f t="shared" si="2"/>
        <v>492.21889685260203</v>
      </c>
      <c r="J83" s="3">
        <f t="shared" si="3"/>
        <v>1579530.44</v>
      </c>
      <c r="K83" s="6">
        <v>3209</v>
      </c>
    </row>
    <row r="84" spans="1:11" x14ac:dyDescent="0.15">
      <c r="A84" s="2" t="s">
        <v>5</v>
      </c>
      <c r="B84" s="2" t="s">
        <v>163</v>
      </c>
      <c r="C84" s="2" t="s">
        <v>164</v>
      </c>
      <c r="D84" s="2" t="s">
        <v>165</v>
      </c>
      <c r="E84" s="5">
        <v>43250</v>
      </c>
      <c r="F84" s="5">
        <v>44500</v>
      </c>
      <c r="G84" s="3">
        <v>1067393.69</v>
      </c>
      <c r="H84" s="6">
        <v>4016</v>
      </c>
      <c r="I84" s="6">
        <f t="shared" si="2"/>
        <v>265.78528137450201</v>
      </c>
      <c r="J84" s="3">
        <f t="shared" si="3"/>
        <v>840413.05970617535</v>
      </c>
      <c r="K84" s="6">
        <v>3162</v>
      </c>
    </row>
    <row r="85" spans="1:11" x14ac:dyDescent="0.15">
      <c r="A85" s="2" t="s">
        <v>5</v>
      </c>
      <c r="B85" s="2" t="s">
        <v>163</v>
      </c>
      <c r="C85" s="2" t="s">
        <v>166</v>
      </c>
      <c r="D85" s="2" t="s">
        <v>167</v>
      </c>
      <c r="E85" s="5">
        <v>43495</v>
      </c>
      <c r="F85" s="5">
        <v>44500</v>
      </c>
      <c r="G85" s="3">
        <v>602200.06999999995</v>
      </c>
      <c r="H85" s="6">
        <v>3373</v>
      </c>
      <c r="I85" s="6">
        <f t="shared" si="2"/>
        <v>178.53544915505483</v>
      </c>
      <c r="J85" s="3">
        <f t="shared" si="3"/>
        <v>178.53544915505483</v>
      </c>
      <c r="K85" s="2">
        <v>1</v>
      </c>
    </row>
    <row r="86" spans="1:11" x14ac:dyDescent="0.15">
      <c r="A86" s="2" t="s">
        <v>5</v>
      </c>
      <c r="B86" s="2" t="s">
        <v>163</v>
      </c>
      <c r="C86" s="2" t="s">
        <v>168</v>
      </c>
      <c r="D86" s="2" t="s">
        <v>169</v>
      </c>
      <c r="E86" s="5">
        <v>43446</v>
      </c>
      <c r="F86" s="5">
        <v>44500</v>
      </c>
      <c r="G86" s="3">
        <v>1328000</v>
      </c>
      <c r="H86" s="6">
        <v>4739</v>
      </c>
      <c r="I86" s="6">
        <f t="shared" si="2"/>
        <v>280.22789618062882</v>
      </c>
      <c r="J86" s="3">
        <f t="shared" si="3"/>
        <v>372422.87402405572</v>
      </c>
      <c r="K86" s="6">
        <v>1329</v>
      </c>
    </row>
    <row r="87" spans="1:11" x14ac:dyDescent="0.15">
      <c r="A87" s="2" t="s">
        <v>5</v>
      </c>
      <c r="B87" s="2" t="s">
        <v>163</v>
      </c>
      <c r="C87" s="2" t="s">
        <v>170</v>
      </c>
      <c r="D87" s="2" t="s">
        <v>171</v>
      </c>
      <c r="E87" s="5">
        <v>43522</v>
      </c>
      <c r="F87" s="5">
        <v>44500</v>
      </c>
      <c r="G87" s="3">
        <v>911500</v>
      </c>
      <c r="H87" s="6">
        <v>3093</v>
      </c>
      <c r="I87" s="6">
        <f t="shared" si="2"/>
        <v>294.69770449401875</v>
      </c>
      <c r="J87" s="3">
        <f t="shared" si="3"/>
        <v>356289.52473326866</v>
      </c>
      <c r="K87" s="6">
        <v>1209</v>
      </c>
    </row>
    <row r="88" spans="1:11" x14ac:dyDescent="0.15">
      <c r="A88" s="2" t="s">
        <v>5</v>
      </c>
      <c r="B88" s="2" t="s">
        <v>163</v>
      </c>
      <c r="C88" s="2" t="s">
        <v>172</v>
      </c>
      <c r="D88" s="2" t="s">
        <v>173</v>
      </c>
      <c r="E88" s="5">
        <v>43705</v>
      </c>
      <c r="F88" s="5">
        <v>44849</v>
      </c>
      <c r="G88" s="3">
        <v>1255600</v>
      </c>
      <c r="H88" s="6">
        <v>9205</v>
      </c>
      <c r="I88" s="6">
        <f t="shared" si="2"/>
        <v>136.40412819120044</v>
      </c>
      <c r="J88" s="3">
        <f t="shared" si="3"/>
        <v>748858.66376969044</v>
      </c>
      <c r="K88" s="6">
        <v>5490</v>
      </c>
    </row>
    <row r="89" spans="1:11" x14ac:dyDescent="0.15">
      <c r="A89" s="2" t="s">
        <v>5</v>
      </c>
      <c r="B89" s="2" t="s">
        <v>163</v>
      </c>
      <c r="C89" s="2" t="s">
        <v>174</v>
      </c>
      <c r="D89" s="2" t="s">
        <v>175</v>
      </c>
      <c r="E89" s="5">
        <v>43614</v>
      </c>
      <c r="F89" s="5">
        <v>44865</v>
      </c>
      <c r="G89" s="3">
        <v>1751396.07</v>
      </c>
      <c r="H89" s="6">
        <v>11459</v>
      </c>
      <c r="I89" s="6">
        <f t="shared" si="2"/>
        <v>152.84021904180122</v>
      </c>
      <c r="J89" s="3">
        <f t="shared" si="3"/>
        <v>1023112.4262658174</v>
      </c>
      <c r="K89" s="6">
        <v>6694</v>
      </c>
    </row>
    <row r="90" spans="1:11" x14ac:dyDescent="0.15">
      <c r="A90" s="2" t="s">
        <v>5</v>
      </c>
      <c r="B90" s="2" t="s">
        <v>163</v>
      </c>
      <c r="C90" s="2" t="s">
        <v>176</v>
      </c>
      <c r="D90" s="2" t="s">
        <v>177</v>
      </c>
      <c r="E90" s="5">
        <v>43670</v>
      </c>
      <c r="F90" s="5">
        <v>44865</v>
      </c>
      <c r="G90" s="3">
        <v>1012085.64</v>
      </c>
      <c r="H90" s="6">
        <v>12807</v>
      </c>
      <c r="I90" s="6">
        <f t="shared" si="2"/>
        <v>79.025973295853831</v>
      </c>
      <c r="J90" s="3">
        <f t="shared" si="3"/>
        <v>621697.33191848209</v>
      </c>
      <c r="K90" s="6">
        <v>7867</v>
      </c>
    </row>
    <row r="91" spans="1:11" x14ac:dyDescent="0.15">
      <c r="A91" s="2" t="s">
        <v>5</v>
      </c>
      <c r="B91" s="2" t="s">
        <v>163</v>
      </c>
      <c r="C91" s="2" t="s">
        <v>178</v>
      </c>
      <c r="D91" s="2" t="s">
        <v>179</v>
      </c>
      <c r="E91" s="5">
        <v>43978</v>
      </c>
      <c r="F91" s="5">
        <v>44834</v>
      </c>
      <c r="G91" s="3">
        <v>1922487</v>
      </c>
      <c r="H91" s="6">
        <v>7672</v>
      </c>
      <c r="I91" s="6">
        <f t="shared" si="2"/>
        <v>250.58485401459853</v>
      </c>
      <c r="J91" s="3">
        <f t="shared" si="3"/>
        <v>1451387.4744525547</v>
      </c>
      <c r="K91" s="6">
        <v>5792</v>
      </c>
    </row>
    <row r="92" spans="1:11" x14ac:dyDescent="0.15">
      <c r="A92" s="2" t="s">
        <v>5</v>
      </c>
      <c r="B92" s="2" t="s">
        <v>163</v>
      </c>
      <c r="C92" s="2" t="s">
        <v>180</v>
      </c>
      <c r="D92" s="2" t="s">
        <v>181</v>
      </c>
      <c r="E92" s="5">
        <v>43999</v>
      </c>
      <c r="F92" s="5">
        <v>44865</v>
      </c>
      <c r="G92" s="3">
        <v>2557864</v>
      </c>
      <c r="H92" s="6">
        <v>5942</v>
      </c>
      <c r="I92" s="6">
        <f t="shared" si="2"/>
        <v>430.47189498485358</v>
      </c>
      <c r="J92" s="3">
        <f t="shared" si="3"/>
        <v>1182936.7674183776</v>
      </c>
      <c r="K92" s="6">
        <v>2748</v>
      </c>
    </row>
    <row r="93" spans="1:11" x14ac:dyDescent="0.15">
      <c r="A93" s="2" t="s">
        <v>5</v>
      </c>
      <c r="B93" s="2" t="s">
        <v>163</v>
      </c>
      <c r="C93" s="2" t="s">
        <v>182</v>
      </c>
      <c r="D93" s="2" t="s">
        <v>183</v>
      </c>
      <c r="E93" s="5">
        <v>44223</v>
      </c>
      <c r="F93" s="5">
        <v>45199</v>
      </c>
      <c r="G93" s="3">
        <v>1188166.07</v>
      </c>
      <c r="H93" s="6">
        <v>5100</v>
      </c>
      <c r="I93" s="6">
        <f t="shared" si="2"/>
        <v>232.97373921568629</v>
      </c>
      <c r="J93" s="3">
        <f t="shared" si="3"/>
        <v>1188166.07</v>
      </c>
      <c r="K93" s="6">
        <v>5100</v>
      </c>
    </row>
    <row r="94" spans="1:11" x14ac:dyDescent="0.15">
      <c r="A94" s="2" t="s">
        <v>5</v>
      </c>
      <c r="B94" s="2" t="s">
        <v>163</v>
      </c>
      <c r="C94" s="2" t="s">
        <v>184</v>
      </c>
      <c r="D94" s="2" t="s">
        <v>185</v>
      </c>
      <c r="E94" s="5">
        <v>44181</v>
      </c>
      <c r="F94" s="5">
        <v>44834</v>
      </c>
      <c r="G94" s="3">
        <v>1267000</v>
      </c>
      <c r="H94" s="6">
        <v>4527</v>
      </c>
      <c r="I94" s="6">
        <f t="shared" si="2"/>
        <v>279.87629776894192</v>
      </c>
      <c r="J94" s="3">
        <f t="shared" si="3"/>
        <v>1102712.6132096313</v>
      </c>
      <c r="K94" s="6">
        <v>3940</v>
      </c>
    </row>
    <row r="95" spans="1:11" x14ac:dyDescent="0.15">
      <c r="A95" s="2" t="s">
        <v>4</v>
      </c>
      <c r="B95" s="2" t="s">
        <v>186</v>
      </c>
      <c r="C95" s="2" t="s">
        <v>187</v>
      </c>
      <c r="D95" s="2" t="s">
        <v>188</v>
      </c>
      <c r="E95" s="5">
        <v>43706</v>
      </c>
      <c r="F95" s="5">
        <v>44865</v>
      </c>
      <c r="G95" s="3">
        <v>1082837.78</v>
      </c>
      <c r="H95" s="6">
        <v>3809</v>
      </c>
      <c r="I95" s="6">
        <f t="shared" si="2"/>
        <v>284.28400630086639</v>
      </c>
      <c r="J95" s="3">
        <f t="shared" si="3"/>
        <v>1082837.78</v>
      </c>
      <c r="K95" s="6">
        <v>3809</v>
      </c>
    </row>
    <row r="96" spans="1:11" x14ac:dyDescent="0.15">
      <c r="A96" s="2" t="s">
        <v>4</v>
      </c>
      <c r="B96" s="2" t="s">
        <v>186</v>
      </c>
      <c r="C96" s="2" t="s">
        <v>189</v>
      </c>
      <c r="D96" s="2" t="s">
        <v>190</v>
      </c>
      <c r="E96" s="5">
        <v>44224</v>
      </c>
      <c r="F96" s="5">
        <v>44408</v>
      </c>
      <c r="G96" s="3">
        <v>181690.87</v>
      </c>
      <c r="H96" s="2">
        <v>310</v>
      </c>
      <c r="I96" s="6">
        <f t="shared" si="2"/>
        <v>586.09958064516127</v>
      </c>
      <c r="J96" s="3">
        <f t="shared" si="3"/>
        <v>181690.87</v>
      </c>
      <c r="K96" s="2">
        <v>310</v>
      </c>
    </row>
    <row r="97" spans="1:11" x14ac:dyDescent="0.15">
      <c r="A97" s="2" t="s">
        <v>4</v>
      </c>
      <c r="B97" s="2" t="s">
        <v>186</v>
      </c>
      <c r="C97" s="2" t="s">
        <v>191</v>
      </c>
      <c r="D97" s="2" t="s">
        <v>192</v>
      </c>
      <c r="E97" s="5">
        <v>44224</v>
      </c>
      <c r="F97" s="5">
        <v>44408</v>
      </c>
      <c r="G97" s="3">
        <v>107134.9</v>
      </c>
      <c r="H97" s="2">
        <v>350</v>
      </c>
      <c r="I97" s="6">
        <f t="shared" si="2"/>
        <v>306.09971428571424</v>
      </c>
      <c r="J97" s="3">
        <f t="shared" si="3"/>
        <v>107134.89999999998</v>
      </c>
      <c r="K97" s="2">
        <v>350</v>
      </c>
    </row>
    <row r="98" spans="1:11" x14ac:dyDescent="0.15">
      <c r="A98" s="2" t="s">
        <v>4</v>
      </c>
      <c r="B98" s="2" t="s">
        <v>186</v>
      </c>
      <c r="C98" s="2" t="s">
        <v>193</v>
      </c>
      <c r="D98" s="2" t="s">
        <v>194</v>
      </c>
      <c r="E98" s="5">
        <v>44224</v>
      </c>
      <c r="F98" s="5">
        <v>44408</v>
      </c>
      <c r="G98" s="3">
        <v>130354.53</v>
      </c>
      <c r="H98" s="2">
        <v>411</v>
      </c>
      <c r="I98" s="6">
        <f t="shared" si="2"/>
        <v>317.16430656934307</v>
      </c>
      <c r="J98" s="3">
        <f t="shared" si="3"/>
        <v>130354.53</v>
      </c>
      <c r="K98" s="2">
        <v>411</v>
      </c>
    </row>
    <row r="99" spans="1:11" x14ac:dyDescent="0.15">
      <c r="A99" s="2" t="s">
        <v>5</v>
      </c>
      <c r="B99" s="2" t="s">
        <v>195</v>
      </c>
      <c r="C99" s="2" t="s">
        <v>196</v>
      </c>
      <c r="D99" s="2" t="s">
        <v>197</v>
      </c>
      <c r="E99" s="5">
        <v>43264</v>
      </c>
      <c r="F99" s="5">
        <v>44500</v>
      </c>
      <c r="G99" s="3">
        <v>898829</v>
      </c>
      <c r="H99" s="6">
        <v>4441</v>
      </c>
      <c r="I99" s="6">
        <f t="shared" si="2"/>
        <v>202.39337986939879</v>
      </c>
      <c r="J99" s="3">
        <f t="shared" si="3"/>
        <v>640170.26052690833</v>
      </c>
      <c r="K99" s="6">
        <v>3163</v>
      </c>
    </row>
    <row r="100" spans="1:11" x14ac:dyDescent="0.15">
      <c r="A100" s="2" t="s">
        <v>4</v>
      </c>
      <c r="B100" s="2" t="s">
        <v>195</v>
      </c>
      <c r="C100" s="2" t="s">
        <v>198</v>
      </c>
      <c r="D100" s="2" t="s">
        <v>199</v>
      </c>
      <c r="E100" s="5">
        <v>43419</v>
      </c>
      <c r="F100" s="5">
        <v>44500</v>
      </c>
      <c r="G100" s="3">
        <v>2423400.3199999998</v>
      </c>
      <c r="H100" s="6">
        <v>6741</v>
      </c>
      <c r="I100" s="6">
        <f t="shared" si="2"/>
        <v>359.50160510310042</v>
      </c>
      <c r="J100" s="3">
        <f t="shared" si="3"/>
        <v>634520.33300697221</v>
      </c>
      <c r="K100" s="6">
        <v>1765</v>
      </c>
    </row>
    <row r="101" spans="1:11" x14ac:dyDescent="0.15">
      <c r="A101" s="2" t="s">
        <v>4</v>
      </c>
      <c r="B101" s="2" t="s">
        <v>195</v>
      </c>
      <c r="C101" s="2" t="s">
        <v>200</v>
      </c>
      <c r="D101" s="2" t="s">
        <v>201</v>
      </c>
      <c r="E101" s="5">
        <v>43888</v>
      </c>
      <c r="F101" s="5">
        <v>44865</v>
      </c>
      <c r="G101" s="3">
        <v>1199160</v>
      </c>
      <c r="H101" s="6">
        <v>3190</v>
      </c>
      <c r="I101" s="6">
        <f t="shared" si="2"/>
        <v>375.91222570532915</v>
      </c>
      <c r="J101" s="3">
        <f t="shared" si="3"/>
        <v>1199160</v>
      </c>
      <c r="K101" s="6">
        <v>3190</v>
      </c>
    </row>
    <row r="102" spans="1:11" x14ac:dyDescent="0.15">
      <c r="A102" s="2" t="s">
        <v>5</v>
      </c>
      <c r="B102" s="2" t="s">
        <v>195</v>
      </c>
      <c r="C102" s="2" t="s">
        <v>202</v>
      </c>
      <c r="D102" s="2" t="s">
        <v>203</v>
      </c>
      <c r="E102" s="5">
        <v>43915</v>
      </c>
      <c r="F102" s="5">
        <v>44865</v>
      </c>
      <c r="G102" s="3">
        <v>1734477.99</v>
      </c>
      <c r="H102" s="6">
        <v>6473</v>
      </c>
      <c r="I102" s="6">
        <f t="shared" si="2"/>
        <v>267.95581492352852</v>
      </c>
      <c r="J102" s="3">
        <f t="shared" si="3"/>
        <v>1734477.9900000002</v>
      </c>
      <c r="K102" s="6">
        <v>6473</v>
      </c>
    </row>
    <row r="103" spans="1:11" x14ac:dyDescent="0.15">
      <c r="A103" s="2" t="s">
        <v>5</v>
      </c>
      <c r="B103" s="2" t="s">
        <v>195</v>
      </c>
      <c r="C103" s="2" t="s">
        <v>204</v>
      </c>
      <c r="D103" s="2" t="s">
        <v>205</v>
      </c>
      <c r="E103" s="5">
        <v>43579</v>
      </c>
      <c r="F103" s="5">
        <v>44316</v>
      </c>
      <c r="G103" s="3">
        <v>682226</v>
      </c>
      <c r="H103" s="6">
        <v>3814</v>
      </c>
      <c r="I103" s="6">
        <f t="shared" si="2"/>
        <v>178.87414787624542</v>
      </c>
      <c r="J103" s="3">
        <f t="shared" si="3"/>
        <v>116089.32197168327</v>
      </c>
      <c r="K103" s="2">
        <v>649</v>
      </c>
    </row>
    <row r="104" spans="1:11" x14ac:dyDescent="0.15">
      <c r="A104" s="2" t="s">
        <v>5</v>
      </c>
      <c r="B104" s="2" t="s">
        <v>195</v>
      </c>
      <c r="C104" s="2" t="s">
        <v>206</v>
      </c>
      <c r="D104" s="2" t="s">
        <v>207</v>
      </c>
      <c r="E104" s="5">
        <v>43628</v>
      </c>
      <c r="F104" s="5">
        <v>44834</v>
      </c>
      <c r="G104" s="3">
        <v>501005.25</v>
      </c>
      <c r="H104" s="6">
        <v>8741</v>
      </c>
      <c r="I104" s="6">
        <f t="shared" si="2"/>
        <v>57.31669717423636</v>
      </c>
      <c r="J104" s="3">
        <f t="shared" si="3"/>
        <v>61386.182673607138</v>
      </c>
      <c r="K104" s="6">
        <v>1071</v>
      </c>
    </row>
    <row r="105" spans="1:11" x14ac:dyDescent="0.15">
      <c r="A105" s="2" t="s">
        <v>5</v>
      </c>
      <c r="B105" s="2" t="s">
        <v>195</v>
      </c>
      <c r="C105" s="2" t="s">
        <v>208</v>
      </c>
      <c r="D105" s="2" t="s">
        <v>209</v>
      </c>
      <c r="E105" s="5">
        <v>43670</v>
      </c>
      <c r="F105" s="5">
        <v>44484</v>
      </c>
      <c r="G105" s="3">
        <v>769843</v>
      </c>
      <c r="H105" s="6">
        <v>6026</v>
      </c>
      <c r="I105" s="6">
        <f t="shared" si="2"/>
        <v>127.75356787255227</v>
      </c>
      <c r="J105" s="3">
        <f t="shared" si="3"/>
        <v>305714.2879190176</v>
      </c>
      <c r="K105" s="6">
        <v>2393</v>
      </c>
    </row>
    <row r="106" spans="1:11" x14ac:dyDescent="0.15">
      <c r="A106" s="2" t="s">
        <v>5</v>
      </c>
      <c r="B106" s="2" t="s">
        <v>195</v>
      </c>
      <c r="C106" s="2" t="s">
        <v>210</v>
      </c>
      <c r="D106" s="2" t="s">
        <v>211</v>
      </c>
      <c r="E106" s="5">
        <v>43915</v>
      </c>
      <c r="F106" s="5">
        <v>44500</v>
      </c>
      <c r="G106" s="3">
        <v>1146649</v>
      </c>
      <c r="H106" s="6">
        <v>2824</v>
      </c>
      <c r="I106" s="6">
        <f t="shared" si="2"/>
        <v>406.03718130311614</v>
      </c>
      <c r="J106" s="3">
        <f t="shared" si="3"/>
        <v>793396.65226628899</v>
      </c>
      <c r="K106" s="6">
        <v>1954</v>
      </c>
    </row>
    <row r="107" spans="1:11" x14ac:dyDescent="0.15">
      <c r="A107" s="2" t="s">
        <v>5</v>
      </c>
      <c r="B107" s="2" t="s">
        <v>195</v>
      </c>
      <c r="C107" s="2" t="s">
        <v>212</v>
      </c>
      <c r="D107" s="2" t="s">
        <v>213</v>
      </c>
      <c r="E107" s="5">
        <v>43999</v>
      </c>
      <c r="F107" s="5">
        <v>44834</v>
      </c>
      <c r="G107" s="3">
        <v>693781</v>
      </c>
      <c r="H107" s="6">
        <v>2875</v>
      </c>
      <c r="I107" s="6">
        <f t="shared" si="2"/>
        <v>241.31513043478262</v>
      </c>
      <c r="J107" s="3">
        <f t="shared" si="3"/>
        <v>693781</v>
      </c>
      <c r="K107" s="6">
        <v>2875</v>
      </c>
    </row>
    <row r="108" spans="1:11" x14ac:dyDescent="0.15">
      <c r="A108" s="2" t="s">
        <v>4</v>
      </c>
      <c r="B108" s="2" t="s">
        <v>195</v>
      </c>
      <c r="C108" s="2" t="s">
        <v>214</v>
      </c>
      <c r="D108" s="2" t="s">
        <v>215</v>
      </c>
      <c r="E108" s="5">
        <v>43951</v>
      </c>
      <c r="F108" s="5">
        <v>44865</v>
      </c>
      <c r="G108" s="3">
        <v>1139235.6000000001</v>
      </c>
      <c r="H108" s="6">
        <v>3491</v>
      </c>
      <c r="I108" s="6">
        <f t="shared" si="2"/>
        <v>326.3350329418505</v>
      </c>
      <c r="J108" s="3">
        <f t="shared" si="3"/>
        <v>1139235.6000000001</v>
      </c>
      <c r="K108" s="6">
        <v>3491</v>
      </c>
    </row>
    <row r="109" spans="1:11" x14ac:dyDescent="0.15">
      <c r="A109" s="2" t="s">
        <v>4</v>
      </c>
      <c r="B109" s="2" t="s">
        <v>195</v>
      </c>
      <c r="C109" s="2" t="s">
        <v>216</v>
      </c>
      <c r="D109" s="2" t="s">
        <v>217</v>
      </c>
      <c r="E109" s="5">
        <v>44070</v>
      </c>
      <c r="F109" s="5">
        <v>44865</v>
      </c>
      <c r="G109" s="3">
        <v>1534826</v>
      </c>
      <c r="H109" s="6">
        <v>2962</v>
      </c>
      <c r="I109" s="6">
        <f t="shared" si="2"/>
        <v>518.17218095881162</v>
      </c>
      <c r="J109" s="3">
        <f t="shared" si="3"/>
        <v>462727.75759621878</v>
      </c>
      <c r="K109" s="2">
        <v>893</v>
      </c>
    </row>
    <row r="110" spans="1:11" x14ac:dyDescent="0.15">
      <c r="A110" s="2" t="s">
        <v>5</v>
      </c>
      <c r="B110" s="2" t="s">
        <v>195</v>
      </c>
      <c r="C110" s="2" t="s">
        <v>218</v>
      </c>
      <c r="D110" s="2" t="s">
        <v>219</v>
      </c>
      <c r="E110" s="5">
        <v>44132</v>
      </c>
      <c r="F110" s="5">
        <v>44865</v>
      </c>
      <c r="G110" s="3">
        <v>1133281</v>
      </c>
      <c r="H110" s="6">
        <v>3094</v>
      </c>
      <c r="I110" s="6">
        <f t="shared" si="2"/>
        <v>366.28345184227538</v>
      </c>
      <c r="J110" s="3">
        <f t="shared" si="3"/>
        <v>1133281</v>
      </c>
      <c r="K110" s="6">
        <v>3094</v>
      </c>
    </row>
    <row r="111" spans="1:11" x14ac:dyDescent="0.15">
      <c r="A111" s="2" t="s">
        <v>4</v>
      </c>
      <c r="B111" s="2" t="s">
        <v>220</v>
      </c>
      <c r="C111" s="2" t="s">
        <v>221</v>
      </c>
      <c r="D111" s="2" t="s">
        <v>222</v>
      </c>
      <c r="E111" s="5">
        <v>44133</v>
      </c>
      <c r="F111" s="5">
        <v>44865</v>
      </c>
      <c r="G111" s="3">
        <v>1735419.01</v>
      </c>
      <c r="H111" s="6">
        <v>4226</v>
      </c>
      <c r="I111" s="6">
        <f t="shared" si="2"/>
        <v>410.65286559394224</v>
      </c>
      <c r="J111" s="3">
        <f t="shared" si="3"/>
        <v>1735419.01</v>
      </c>
      <c r="K111" s="6">
        <v>4226</v>
      </c>
    </row>
    <row r="112" spans="1:11" x14ac:dyDescent="0.15">
      <c r="A112" s="2" t="s">
        <v>4</v>
      </c>
      <c r="B112" s="2" t="s">
        <v>220</v>
      </c>
      <c r="C112" s="2" t="s">
        <v>19</v>
      </c>
      <c r="D112" s="2" t="s">
        <v>223</v>
      </c>
      <c r="E112" s="5">
        <v>44098</v>
      </c>
      <c r="F112" s="5">
        <v>44316</v>
      </c>
      <c r="G112" s="3">
        <v>411554</v>
      </c>
      <c r="H112" s="2">
        <v>667</v>
      </c>
      <c r="I112" s="6">
        <f t="shared" si="2"/>
        <v>617.02248875562213</v>
      </c>
      <c r="J112" s="3">
        <f t="shared" si="3"/>
        <v>411553.99999999994</v>
      </c>
      <c r="K112" s="2">
        <v>667</v>
      </c>
    </row>
    <row r="113" spans="1:11" x14ac:dyDescent="0.15">
      <c r="A113" s="2" t="s">
        <v>4</v>
      </c>
      <c r="B113" s="2" t="s">
        <v>220</v>
      </c>
      <c r="C113" s="2" t="s">
        <v>37</v>
      </c>
      <c r="D113" s="2" t="s">
        <v>224</v>
      </c>
      <c r="E113" s="5">
        <v>44182</v>
      </c>
      <c r="F113" s="5">
        <v>44439</v>
      </c>
      <c r="G113" s="3">
        <v>173742.32</v>
      </c>
      <c r="H113" s="2">
        <v>483</v>
      </c>
      <c r="I113" s="6">
        <f t="shared" si="2"/>
        <v>359.71494824016565</v>
      </c>
      <c r="J113" s="3">
        <f t="shared" si="3"/>
        <v>173742.32</v>
      </c>
      <c r="K113" s="2">
        <v>483</v>
      </c>
    </row>
    <row r="114" spans="1:11" x14ac:dyDescent="0.15">
      <c r="A114" s="2" t="s">
        <v>5</v>
      </c>
      <c r="B114" s="2" t="s">
        <v>220</v>
      </c>
      <c r="C114" s="2" t="s">
        <v>225</v>
      </c>
      <c r="D114" s="2" t="s">
        <v>226</v>
      </c>
      <c r="E114" s="5">
        <v>44181</v>
      </c>
      <c r="F114" s="5">
        <v>44849</v>
      </c>
      <c r="G114" s="3">
        <v>1936148</v>
      </c>
      <c r="H114" s="6">
        <v>6554</v>
      </c>
      <c r="I114" s="6">
        <f t="shared" ref="I114:I169" si="4">G114/H114</f>
        <v>295.41470857491606</v>
      </c>
      <c r="J114" s="3">
        <f t="shared" ref="J114:J169" si="5">I114*K114</f>
        <v>1936147.9999999998</v>
      </c>
      <c r="K114" s="6">
        <v>6554</v>
      </c>
    </row>
    <row r="115" spans="1:11" x14ac:dyDescent="0.15">
      <c r="A115" s="2" t="s">
        <v>4</v>
      </c>
      <c r="B115" s="2" t="s">
        <v>220</v>
      </c>
      <c r="C115" s="2" t="s">
        <v>227</v>
      </c>
      <c r="D115" s="2" t="s">
        <v>228</v>
      </c>
      <c r="E115" s="5">
        <v>44224</v>
      </c>
      <c r="F115" s="5">
        <v>44865</v>
      </c>
      <c r="G115" s="3">
        <v>446796</v>
      </c>
      <c r="H115" s="2">
        <v>983</v>
      </c>
      <c r="I115" s="6">
        <f t="shared" si="4"/>
        <v>454.52288911495424</v>
      </c>
      <c r="J115" s="3">
        <f t="shared" si="5"/>
        <v>446796</v>
      </c>
      <c r="K115" s="2">
        <v>983</v>
      </c>
    </row>
    <row r="116" spans="1:11" x14ac:dyDescent="0.15">
      <c r="A116" s="2" t="s">
        <v>4</v>
      </c>
      <c r="B116" s="2" t="s">
        <v>229</v>
      </c>
      <c r="C116" s="2" t="s">
        <v>230</v>
      </c>
      <c r="D116" s="2" t="s">
        <v>231</v>
      </c>
      <c r="E116" s="5">
        <v>44182</v>
      </c>
      <c r="F116" s="5">
        <v>44865</v>
      </c>
      <c r="G116" s="3">
        <v>3215000</v>
      </c>
      <c r="H116" s="6">
        <v>7235</v>
      </c>
      <c r="I116" s="6">
        <f t="shared" si="4"/>
        <v>444.36765722183827</v>
      </c>
      <c r="J116" s="3">
        <f t="shared" si="5"/>
        <v>3215000</v>
      </c>
      <c r="K116" s="6">
        <v>7235</v>
      </c>
    </row>
    <row r="117" spans="1:11" x14ac:dyDescent="0.15">
      <c r="A117" s="2" t="s">
        <v>5</v>
      </c>
      <c r="B117" s="2" t="s">
        <v>232</v>
      </c>
      <c r="C117" s="2" t="s">
        <v>233</v>
      </c>
      <c r="D117" s="2" t="s">
        <v>234</v>
      </c>
      <c r="E117" s="5">
        <v>44132</v>
      </c>
      <c r="F117" s="5">
        <v>44926</v>
      </c>
      <c r="G117" s="3">
        <v>1005001</v>
      </c>
      <c r="H117" s="6">
        <v>3282</v>
      </c>
      <c r="I117" s="6">
        <f t="shared" si="4"/>
        <v>306.21602681291893</v>
      </c>
      <c r="J117" s="3">
        <f t="shared" si="5"/>
        <v>1005000.9999999999</v>
      </c>
      <c r="K117" s="6">
        <v>3282</v>
      </c>
    </row>
    <row r="118" spans="1:11" x14ac:dyDescent="0.15">
      <c r="A118" s="2" t="s">
        <v>4</v>
      </c>
      <c r="B118" s="2" t="s">
        <v>235</v>
      </c>
      <c r="C118" s="2" t="s">
        <v>236</v>
      </c>
      <c r="D118" s="2" t="s">
        <v>237</v>
      </c>
      <c r="E118" s="5">
        <v>44252</v>
      </c>
      <c r="F118" s="5">
        <v>44408</v>
      </c>
      <c r="G118" s="3">
        <v>944.32</v>
      </c>
      <c r="H118" s="2">
        <v>49</v>
      </c>
      <c r="I118" s="6">
        <f t="shared" si="4"/>
        <v>19.271836734693878</v>
      </c>
      <c r="J118" s="3">
        <f t="shared" si="5"/>
        <v>944.32</v>
      </c>
      <c r="K118" s="2">
        <v>49</v>
      </c>
    </row>
    <row r="119" spans="1:11" x14ac:dyDescent="0.15">
      <c r="A119" s="2" t="s">
        <v>9</v>
      </c>
      <c r="B119" s="2" t="s">
        <v>235</v>
      </c>
      <c r="C119" s="2" t="s">
        <v>238</v>
      </c>
      <c r="D119" s="2" t="s">
        <v>239</v>
      </c>
      <c r="E119" s="5">
        <v>44097</v>
      </c>
      <c r="F119" s="5">
        <v>44336</v>
      </c>
      <c r="G119" s="3">
        <v>4554</v>
      </c>
      <c r="H119" s="2">
        <v>23</v>
      </c>
      <c r="I119" s="6">
        <f t="shared" si="4"/>
        <v>198</v>
      </c>
      <c r="J119" s="3">
        <f t="shared" si="5"/>
        <v>4554</v>
      </c>
      <c r="K119" s="2">
        <v>23</v>
      </c>
    </row>
    <row r="120" spans="1:11" x14ac:dyDescent="0.15">
      <c r="A120" s="2" t="s">
        <v>9</v>
      </c>
      <c r="B120" s="2" t="s">
        <v>235</v>
      </c>
      <c r="C120" s="2" t="s">
        <v>240</v>
      </c>
      <c r="D120" s="2" t="s">
        <v>241</v>
      </c>
      <c r="E120" s="5">
        <v>44223</v>
      </c>
      <c r="F120" s="5">
        <v>44447</v>
      </c>
      <c r="G120" s="3">
        <v>3960</v>
      </c>
      <c r="H120" s="2">
        <v>20</v>
      </c>
      <c r="I120" s="6">
        <f t="shared" si="4"/>
        <v>198</v>
      </c>
      <c r="J120" s="3">
        <f t="shared" si="5"/>
        <v>3960</v>
      </c>
      <c r="K120" s="2">
        <v>20</v>
      </c>
    </row>
    <row r="121" spans="1:11" x14ac:dyDescent="0.15">
      <c r="A121" s="2" t="s">
        <v>0</v>
      </c>
      <c r="B121" s="2" t="s">
        <v>242</v>
      </c>
      <c r="C121" s="2" t="s">
        <v>243</v>
      </c>
      <c r="D121" s="2" t="s">
        <v>244</v>
      </c>
      <c r="E121" s="5">
        <v>44222</v>
      </c>
      <c r="F121" s="5">
        <v>44865</v>
      </c>
      <c r="G121" s="3">
        <v>2587237.62</v>
      </c>
      <c r="H121" s="6">
        <v>4728</v>
      </c>
      <c r="I121" s="6">
        <f t="shared" si="4"/>
        <v>547.21607868020305</v>
      </c>
      <c r="J121" s="3">
        <f t="shared" si="5"/>
        <v>2587237.62</v>
      </c>
      <c r="K121" s="6">
        <v>4728</v>
      </c>
    </row>
    <row r="122" spans="1:11" x14ac:dyDescent="0.15">
      <c r="A122" s="2" t="s">
        <v>0</v>
      </c>
      <c r="B122" s="2" t="s">
        <v>242</v>
      </c>
      <c r="C122" s="2" t="s">
        <v>245</v>
      </c>
      <c r="D122" s="2" t="s">
        <v>246</v>
      </c>
      <c r="E122" s="5">
        <v>44068</v>
      </c>
      <c r="F122" s="5">
        <v>44865</v>
      </c>
      <c r="G122" s="3">
        <v>1725274.5</v>
      </c>
      <c r="H122" s="6">
        <v>4185</v>
      </c>
      <c r="I122" s="6">
        <f t="shared" si="4"/>
        <v>412.25197132616489</v>
      </c>
      <c r="J122" s="3">
        <f t="shared" si="5"/>
        <v>990229.23512544809</v>
      </c>
      <c r="K122" s="6">
        <v>2402</v>
      </c>
    </row>
    <row r="123" spans="1:11" x14ac:dyDescent="0.15">
      <c r="A123" s="2" t="s">
        <v>5</v>
      </c>
      <c r="B123" s="2" t="s">
        <v>242</v>
      </c>
      <c r="C123" s="2" t="s">
        <v>247</v>
      </c>
      <c r="D123" s="2" t="s">
        <v>248</v>
      </c>
      <c r="E123" s="5">
        <v>43341</v>
      </c>
      <c r="F123" s="5">
        <v>44500</v>
      </c>
      <c r="G123" s="3">
        <v>2470846.37</v>
      </c>
      <c r="H123" s="6">
        <v>5378</v>
      </c>
      <c r="I123" s="6">
        <f t="shared" si="4"/>
        <v>459.43591855708445</v>
      </c>
      <c r="J123" s="3">
        <f t="shared" si="5"/>
        <v>346874.11851059878</v>
      </c>
      <c r="K123" s="2">
        <v>755</v>
      </c>
    </row>
    <row r="124" spans="1:11" x14ac:dyDescent="0.15">
      <c r="A124" s="2" t="s">
        <v>0</v>
      </c>
      <c r="B124" s="2" t="s">
        <v>242</v>
      </c>
      <c r="C124" s="2" t="s">
        <v>249</v>
      </c>
      <c r="D124" s="2" t="s">
        <v>250</v>
      </c>
      <c r="E124" s="5">
        <v>43858</v>
      </c>
      <c r="F124" s="5">
        <v>44500</v>
      </c>
      <c r="G124" s="3">
        <v>1127606.81</v>
      </c>
      <c r="H124" s="6">
        <v>3603</v>
      </c>
      <c r="I124" s="6">
        <f t="shared" si="4"/>
        <v>312.96331112961423</v>
      </c>
      <c r="J124" s="3">
        <f t="shared" si="5"/>
        <v>618415.50279211777</v>
      </c>
      <c r="K124" s="6">
        <v>1976</v>
      </c>
    </row>
    <row r="125" spans="1:11" x14ac:dyDescent="0.15">
      <c r="A125" s="2" t="s">
        <v>0</v>
      </c>
      <c r="B125" s="2" t="s">
        <v>242</v>
      </c>
      <c r="C125" s="2" t="s">
        <v>251</v>
      </c>
      <c r="D125" s="2" t="s">
        <v>252</v>
      </c>
      <c r="E125" s="5">
        <v>43445</v>
      </c>
      <c r="F125" s="5">
        <v>44500</v>
      </c>
      <c r="G125" s="3">
        <v>1941455.83</v>
      </c>
      <c r="H125" s="6">
        <v>6963</v>
      </c>
      <c r="I125" s="6">
        <f t="shared" si="4"/>
        <v>278.82462013499929</v>
      </c>
      <c r="J125" s="3">
        <f t="shared" si="5"/>
        <v>1005720.4048269425</v>
      </c>
      <c r="K125" s="6">
        <v>3607</v>
      </c>
    </row>
    <row r="126" spans="1:11" x14ac:dyDescent="0.15">
      <c r="A126" s="2" t="s">
        <v>4</v>
      </c>
      <c r="B126" s="2" t="s">
        <v>242</v>
      </c>
      <c r="C126" s="2" t="s">
        <v>253</v>
      </c>
      <c r="D126" s="2" t="s">
        <v>254</v>
      </c>
      <c r="E126" s="5">
        <v>43419</v>
      </c>
      <c r="F126" s="5">
        <v>44255</v>
      </c>
      <c r="G126" s="3">
        <v>3240713.85</v>
      </c>
      <c r="H126" s="6">
        <v>6346</v>
      </c>
      <c r="I126" s="6">
        <f t="shared" si="4"/>
        <v>510.6703198865427</v>
      </c>
      <c r="J126" s="3">
        <f t="shared" si="5"/>
        <v>1532.010959659628</v>
      </c>
      <c r="K126" s="2">
        <v>3</v>
      </c>
    </row>
    <row r="127" spans="1:11" x14ac:dyDescent="0.15">
      <c r="A127" s="2" t="s">
        <v>0</v>
      </c>
      <c r="B127" s="2" t="s">
        <v>242</v>
      </c>
      <c r="C127" s="2" t="s">
        <v>255</v>
      </c>
      <c r="D127" s="2" t="s">
        <v>256</v>
      </c>
      <c r="E127" s="5">
        <v>43788</v>
      </c>
      <c r="F127" s="5">
        <v>44500</v>
      </c>
      <c r="G127" s="3">
        <v>2489640.85</v>
      </c>
      <c r="H127" s="6">
        <v>6367</v>
      </c>
      <c r="I127" s="6">
        <f t="shared" si="4"/>
        <v>391.02259305795508</v>
      </c>
      <c r="J127" s="3">
        <f t="shared" si="5"/>
        <v>2410263.2636092352</v>
      </c>
      <c r="K127" s="6">
        <v>6164</v>
      </c>
    </row>
    <row r="128" spans="1:11" x14ac:dyDescent="0.15">
      <c r="A128" s="2" t="s">
        <v>0</v>
      </c>
      <c r="B128" s="2" t="s">
        <v>242</v>
      </c>
      <c r="C128" s="2" t="s">
        <v>257</v>
      </c>
      <c r="D128" s="2" t="s">
        <v>258</v>
      </c>
      <c r="E128" s="5">
        <v>43816</v>
      </c>
      <c r="F128" s="5">
        <v>44865</v>
      </c>
      <c r="G128" s="3">
        <v>2912734</v>
      </c>
      <c r="H128" s="6">
        <v>7538</v>
      </c>
      <c r="I128" s="6">
        <f t="shared" si="4"/>
        <v>386.40673918811353</v>
      </c>
      <c r="J128" s="3">
        <f t="shared" si="5"/>
        <v>2175856.3483682675</v>
      </c>
      <c r="K128" s="6">
        <v>5631</v>
      </c>
    </row>
    <row r="129" spans="1:11" x14ac:dyDescent="0.15">
      <c r="A129" s="2" t="s">
        <v>0</v>
      </c>
      <c r="B129" s="2" t="s">
        <v>242</v>
      </c>
      <c r="C129" s="2" t="s">
        <v>259</v>
      </c>
      <c r="D129" s="2" t="s">
        <v>260</v>
      </c>
      <c r="E129" s="5">
        <v>43816</v>
      </c>
      <c r="F129" s="5">
        <v>44865</v>
      </c>
      <c r="G129" s="3">
        <v>5153523.43</v>
      </c>
      <c r="H129" s="6">
        <v>10065</v>
      </c>
      <c r="I129" s="6">
        <f t="shared" si="4"/>
        <v>512.02418579234973</v>
      </c>
      <c r="J129" s="3">
        <f t="shared" si="5"/>
        <v>4986091.5212459015</v>
      </c>
      <c r="K129" s="6">
        <v>9738</v>
      </c>
    </row>
    <row r="130" spans="1:11" x14ac:dyDescent="0.15">
      <c r="A130" s="2" t="s">
        <v>0</v>
      </c>
      <c r="B130" s="2" t="s">
        <v>242</v>
      </c>
      <c r="C130" s="2" t="s">
        <v>261</v>
      </c>
      <c r="D130" s="2" t="s">
        <v>262</v>
      </c>
      <c r="E130" s="5">
        <v>43886</v>
      </c>
      <c r="F130" s="5">
        <v>44865</v>
      </c>
      <c r="G130" s="3">
        <v>4135775.48</v>
      </c>
      <c r="H130" s="6">
        <v>9473</v>
      </c>
      <c r="I130" s="6">
        <f t="shared" si="4"/>
        <v>436.58560962736198</v>
      </c>
      <c r="J130" s="3">
        <f t="shared" si="5"/>
        <v>3284433.5412266441</v>
      </c>
      <c r="K130" s="6">
        <v>7523</v>
      </c>
    </row>
    <row r="131" spans="1:11" x14ac:dyDescent="0.15">
      <c r="A131" s="2" t="s">
        <v>4</v>
      </c>
      <c r="B131" s="2" t="s">
        <v>242</v>
      </c>
      <c r="C131" s="2" t="s">
        <v>263</v>
      </c>
      <c r="D131" s="2" t="s">
        <v>264</v>
      </c>
      <c r="E131" s="5">
        <v>43552</v>
      </c>
      <c r="F131" s="5">
        <v>44316</v>
      </c>
      <c r="G131" s="3">
        <v>2117642.77</v>
      </c>
      <c r="H131" s="6">
        <v>5032</v>
      </c>
      <c r="I131" s="6">
        <f t="shared" si="4"/>
        <v>420.83520866454688</v>
      </c>
      <c r="J131" s="3">
        <f t="shared" si="5"/>
        <v>246609.43227742446</v>
      </c>
      <c r="K131" s="2">
        <v>586</v>
      </c>
    </row>
    <row r="132" spans="1:11" x14ac:dyDescent="0.15">
      <c r="A132" s="2" t="s">
        <v>0</v>
      </c>
      <c r="B132" s="2" t="s">
        <v>242</v>
      </c>
      <c r="C132" s="2" t="s">
        <v>265</v>
      </c>
      <c r="D132" s="2" t="s">
        <v>266</v>
      </c>
      <c r="E132" s="5">
        <v>44222</v>
      </c>
      <c r="F132" s="5">
        <v>44865</v>
      </c>
      <c r="G132" s="3">
        <v>4385588.2699999996</v>
      </c>
      <c r="H132" s="6">
        <v>7515</v>
      </c>
      <c r="I132" s="6">
        <f t="shared" si="4"/>
        <v>583.5779467731204</v>
      </c>
      <c r="J132" s="3">
        <f t="shared" si="5"/>
        <v>4385588.2699999996</v>
      </c>
      <c r="K132" s="6">
        <v>7515</v>
      </c>
    </row>
    <row r="133" spans="1:11" x14ac:dyDescent="0.15">
      <c r="A133" s="2" t="s">
        <v>4</v>
      </c>
      <c r="B133" s="2" t="s">
        <v>242</v>
      </c>
      <c r="C133" s="2" t="s">
        <v>267</v>
      </c>
      <c r="D133" s="2" t="s">
        <v>268</v>
      </c>
      <c r="E133" s="5">
        <v>43790</v>
      </c>
      <c r="F133" s="5">
        <v>44530</v>
      </c>
      <c r="G133" s="3">
        <v>2459451.4300000002</v>
      </c>
      <c r="H133" s="6">
        <v>6449</v>
      </c>
      <c r="I133" s="6">
        <f t="shared" si="4"/>
        <v>381.3694262676384</v>
      </c>
      <c r="J133" s="3">
        <f t="shared" si="5"/>
        <v>1718450.6347619786</v>
      </c>
      <c r="K133" s="6">
        <v>4506</v>
      </c>
    </row>
    <row r="134" spans="1:11" x14ac:dyDescent="0.15">
      <c r="A134" s="2" t="s">
        <v>4</v>
      </c>
      <c r="B134" s="2" t="s">
        <v>242</v>
      </c>
      <c r="C134" s="2" t="s">
        <v>269</v>
      </c>
      <c r="D134" s="2" t="s">
        <v>270</v>
      </c>
      <c r="E134" s="5">
        <v>43769</v>
      </c>
      <c r="F134" s="5">
        <v>44500</v>
      </c>
      <c r="G134" s="3">
        <v>1875247.47</v>
      </c>
      <c r="H134" s="6">
        <v>3724</v>
      </c>
      <c r="I134" s="6">
        <f t="shared" si="4"/>
        <v>503.55732277121376</v>
      </c>
      <c r="J134" s="3">
        <f t="shared" si="5"/>
        <v>822309.10808539204</v>
      </c>
      <c r="K134" s="6">
        <v>1633</v>
      </c>
    </row>
    <row r="135" spans="1:11" x14ac:dyDescent="0.15">
      <c r="A135" s="2" t="s">
        <v>0</v>
      </c>
      <c r="B135" s="2" t="s">
        <v>242</v>
      </c>
      <c r="C135" s="2" t="s">
        <v>271</v>
      </c>
      <c r="D135" s="2" t="s">
        <v>272</v>
      </c>
      <c r="E135" s="5">
        <v>44152</v>
      </c>
      <c r="F135" s="5">
        <v>44865</v>
      </c>
      <c r="G135" s="3">
        <v>4274415.7</v>
      </c>
      <c r="H135" s="6">
        <v>8371</v>
      </c>
      <c r="I135" s="6">
        <f t="shared" si="4"/>
        <v>510.62187313343691</v>
      </c>
      <c r="J135" s="3">
        <f t="shared" si="5"/>
        <v>4274415.7</v>
      </c>
      <c r="K135" s="6">
        <v>8371</v>
      </c>
    </row>
    <row r="136" spans="1:11" x14ac:dyDescent="0.15">
      <c r="A136" s="2" t="s">
        <v>5</v>
      </c>
      <c r="B136" s="2" t="s">
        <v>242</v>
      </c>
      <c r="C136" s="2" t="s">
        <v>273</v>
      </c>
      <c r="D136" s="2" t="s">
        <v>274</v>
      </c>
      <c r="E136" s="5">
        <v>44069</v>
      </c>
      <c r="F136" s="5">
        <v>44865</v>
      </c>
      <c r="G136" s="3">
        <v>2710419.56</v>
      </c>
      <c r="H136" s="6">
        <v>9692</v>
      </c>
      <c r="I136" s="6">
        <f t="shared" si="4"/>
        <v>279.65534048699959</v>
      </c>
      <c r="J136" s="3">
        <f t="shared" si="5"/>
        <v>2590447.4189310772</v>
      </c>
      <c r="K136" s="6">
        <v>9263</v>
      </c>
    </row>
    <row r="137" spans="1:11" x14ac:dyDescent="0.15">
      <c r="A137" s="2" t="s">
        <v>4</v>
      </c>
      <c r="B137" s="2" t="s">
        <v>242</v>
      </c>
      <c r="C137" s="2" t="s">
        <v>275</v>
      </c>
      <c r="D137" s="2" t="s">
        <v>276</v>
      </c>
      <c r="E137" s="5">
        <v>44098</v>
      </c>
      <c r="F137" s="5">
        <v>44316</v>
      </c>
      <c r="G137" s="3">
        <v>223965.63</v>
      </c>
      <c r="H137" s="2">
        <v>374</v>
      </c>
      <c r="I137" s="6">
        <f t="shared" si="4"/>
        <v>598.83858288770057</v>
      </c>
      <c r="J137" s="3">
        <f t="shared" si="5"/>
        <v>223965.63</v>
      </c>
      <c r="K137" s="2">
        <v>374</v>
      </c>
    </row>
    <row r="138" spans="1:11" x14ac:dyDescent="0.15">
      <c r="A138" s="2" t="s">
        <v>4</v>
      </c>
      <c r="B138" s="2" t="s">
        <v>242</v>
      </c>
      <c r="C138" s="2" t="s">
        <v>277</v>
      </c>
      <c r="D138" s="2" t="s">
        <v>278</v>
      </c>
      <c r="E138" s="5">
        <v>44154</v>
      </c>
      <c r="F138" s="5">
        <v>44865</v>
      </c>
      <c r="G138" s="3">
        <v>1957427.28</v>
      </c>
      <c r="H138" s="6">
        <v>4635</v>
      </c>
      <c r="I138" s="6">
        <f t="shared" si="4"/>
        <v>422.31440776699031</v>
      </c>
      <c r="J138" s="3">
        <f t="shared" si="5"/>
        <v>1957427.28</v>
      </c>
      <c r="K138" s="6">
        <v>4635</v>
      </c>
    </row>
    <row r="139" spans="1:11" x14ac:dyDescent="0.15">
      <c r="A139" s="2" t="s">
        <v>5</v>
      </c>
      <c r="B139" s="2" t="s">
        <v>242</v>
      </c>
      <c r="C139" s="2" t="s">
        <v>279</v>
      </c>
      <c r="D139" s="2" t="s">
        <v>280</v>
      </c>
      <c r="E139" s="5">
        <v>44251</v>
      </c>
      <c r="F139" s="5">
        <v>45230</v>
      </c>
      <c r="G139" s="3">
        <v>2387841.4500000002</v>
      </c>
      <c r="H139" s="6">
        <v>8627</v>
      </c>
      <c r="I139" s="6">
        <f t="shared" si="4"/>
        <v>276.78700011591519</v>
      </c>
      <c r="J139" s="3">
        <f t="shared" si="5"/>
        <v>2387841.4500000002</v>
      </c>
      <c r="K139" s="6">
        <v>8627</v>
      </c>
    </row>
    <row r="140" spans="1:11" x14ac:dyDescent="0.15">
      <c r="A140" s="2" t="s">
        <v>9</v>
      </c>
      <c r="B140" s="2" t="s">
        <v>281</v>
      </c>
      <c r="C140" s="2" t="s">
        <v>282</v>
      </c>
      <c r="D140" s="2" t="s">
        <v>283</v>
      </c>
      <c r="E140" s="5">
        <v>44132</v>
      </c>
      <c r="F140" s="5">
        <v>45016</v>
      </c>
      <c r="G140" s="3">
        <v>881600</v>
      </c>
      <c r="H140" s="6">
        <v>1423</v>
      </c>
      <c r="I140" s="6">
        <f t="shared" si="4"/>
        <v>619.53619114546734</v>
      </c>
      <c r="J140" s="3">
        <f t="shared" si="5"/>
        <v>851862.26282501756</v>
      </c>
      <c r="K140" s="6">
        <v>1375</v>
      </c>
    </row>
    <row r="141" spans="1:11" x14ac:dyDescent="0.15">
      <c r="A141" s="2" t="s">
        <v>9</v>
      </c>
      <c r="B141" s="2" t="s">
        <v>281</v>
      </c>
      <c r="C141" s="2" t="s">
        <v>284</v>
      </c>
      <c r="D141" s="2" t="s">
        <v>285</v>
      </c>
      <c r="E141" s="5">
        <v>43670</v>
      </c>
      <c r="F141" s="5">
        <v>44286</v>
      </c>
      <c r="G141" s="3">
        <v>404257</v>
      </c>
      <c r="H141" s="6">
        <v>1966</v>
      </c>
      <c r="I141" s="6">
        <f t="shared" si="4"/>
        <v>205.62410986775177</v>
      </c>
      <c r="J141" s="3">
        <f t="shared" si="5"/>
        <v>38246.084435401826</v>
      </c>
      <c r="K141" s="2">
        <v>186</v>
      </c>
    </row>
    <row r="142" spans="1:11" x14ac:dyDescent="0.15">
      <c r="A142" s="2" t="s">
        <v>9</v>
      </c>
      <c r="B142" s="2" t="s">
        <v>281</v>
      </c>
      <c r="C142" s="2" t="s">
        <v>286</v>
      </c>
      <c r="D142" s="2" t="s">
        <v>287</v>
      </c>
      <c r="E142" s="5">
        <v>43915</v>
      </c>
      <c r="F142" s="5">
        <v>44651</v>
      </c>
      <c r="G142" s="3">
        <v>1478019</v>
      </c>
      <c r="H142" s="6">
        <v>3436</v>
      </c>
      <c r="I142" s="6">
        <f t="shared" si="4"/>
        <v>430.15686845168801</v>
      </c>
      <c r="J142" s="3">
        <f t="shared" si="5"/>
        <v>144532.70779976717</v>
      </c>
      <c r="K142" s="2">
        <v>336</v>
      </c>
    </row>
    <row r="143" spans="1:11" x14ac:dyDescent="0.15">
      <c r="A143" s="2" t="s">
        <v>9</v>
      </c>
      <c r="B143" s="2" t="s">
        <v>281</v>
      </c>
      <c r="C143" s="2" t="s">
        <v>288</v>
      </c>
      <c r="D143" s="2" t="s">
        <v>289</v>
      </c>
      <c r="E143" s="5">
        <v>43950</v>
      </c>
      <c r="F143" s="5">
        <v>44650</v>
      </c>
      <c r="G143" s="3">
        <v>860757.01</v>
      </c>
      <c r="H143" s="6">
        <v>2260</v>
      </c>
      <c r="I143" s="6">
        <f t="shared" si="4"/>
        <v>380.8659336283186</v>
      </c>
      <c r="J143" s="3">
        <f t="shared" si="5"/>
        <v>84552.237265486736</v>
      </c>
      <c r="K143" s="2">
        <v>222</v>
      </c>
    </row>
    <row r="144" spans="1:11" x14ac:dyDescent="0.15">
      <c r="A144" s="2" t="s">
        <v>9</v>
      </c>
      <c r="B144" s="2" t="s">
        <v>281</v>
      </c>
      <c r="C144" s="2" t="s">
        <v>290</v>
      </c>
      <c r="D144" s="2" t="s">
        <v>291</v>
      </c>
      <c r="E144" s="5">
        <v>43978</v>
      </c>
      <c r="F144" s="5">
        <v>44651</v>
      </c>
      <c r="G144" s="3">
        <v>362760</v>
      </c>
      <c r="H144" s="2">
        <v>928</v>
      </c>
      <c r="I144" s="6">
        <f t="shared" si="4"/>
        <v>390.90517241379308</v>
      </c>
      <c r="J144" s="3">
        <f t="shared" si="5"/>
        <v>35572.370689655174</v>
      </c>
      <c r="K144" s="2">
        <v>91</v>
      </c>
    </row>
    <row r="145" spans="1:11" x14ac:dyDescent="0.15">
      <c r="A145" s="2" t="s">
        <v>9</v>
      </c>
      <c r="B145" s="2" t="s">
        <v>281</v>
      </c>
      <c r="C145" s="2" t="s">
        <v>292</v>
      </c>
      <c r="D145" s="2" t="s">
        <v>293</v>
      </c>
      <c r="E145" s="5">
        <v>44251</v>
      </c>
      <c r="F145" s="5">
        <v>45016</v>
      </c>
      <c r="G145" s="3">
        <v>23283</v>
      </c>
      <c r="H145" s="6">
        <v>2586</v>
      </c>
      <c r="I145" s="6">
        <f t="shared" si="4"/>
        <v>9.0034802784222734</v>
      </c>
      <c r="J145" s="3">
        <f t="shared" si="5"/>
        <v>23283</v>
      </c>
      <c r="K145" s="6">
        <v>2586</v>
      </c>
    </row>
    <row r="146" spans="1:11" x14ac:dyDescent="0.15">
      <c r="A146" s="2" t="s">
        <v>9</v>
      </c>
      <c r="B146" s="2" t="s">
        <v>281</v>
      </c>
      <c r="C146" s="2" t="s">
        <v>294</v>
      </c>
      <c r="D146" s="2" t="s">
        <v>295</v>
      </c>
      <c r="E146" s="5">
        <v>44251</v>
      </c>
      <c r="F146" s="5">
        <v>45016</v>
      </c>
      <c r="G146" s="3">
        <v>639280</v>
      </c>
      <c r="H146" s="2">
        <v>835</v>
      </c>
      <c r="I146" s="6">
        <f t="shared" si="4"/>
        <v>765.60479041916165</v>
      </c>
      <c r="J146" s="3">
        <f t="shared" si="5"/>
        <v>639280</v>
      </c>
      <c r="K146" s="2">
        <v>835</v>
      </c>
    </row>
    <row r="147" spans="1:11" x14ac:dyDescent="0.15">
      <c r="A147" s="2" t="s">
        <v>4</v>
      </c>
      <c r="B147" s="2" t="s">
        <v>296</v>
      </c>
      <c r="C147" s="2" t="s">
        <v>297</v>
      </c>
      <c r="D147" s="2" t="s">
        <v>298</v>
      </c>
      <c r="E147" s="5">
        <v>44252</v>
      </c>
      <c r="F147" s="5">
        <v>44408</v>
      </c>
      <c r="G147" s="3">
        <v>14155.2</v>
      </c>
      <c r="H147" s="2">
        <v>38</v>
      </c>
      <c r="I147" s="6">
        <f t="shared" si="4"/>
        <v>372.50526315789477</v>
      </c>
      <c r="J147" s="3">
        <f t="shared" si="5"/>
        <v>14155.2</v>
      </c>
      <c r="K147" s="2">
        <v>38</v>
      </c>
    </row>
    <row r="148" spans="1:11" x14ac:dyDescent="0.15">
      <c r="A148" s="2" t="s">
        <v>9</v>
      </c>
      <c r="B148" s="2" t="s">
        <v>296</v>
      </c>
      <c r="C148" s="2" t="s">
        <v>299</v>
      </c>
      <c r="D148" s="2" t="s">
        <v>300</v>
      </c>
      <c r="E148" s="5">
        <v>44097</v>
      </c>
      <c r="F148" s="5">
        <v>44336</v>
      </c>
      <c r="G148" s="3">
        <v>2800</v>
      </c>
      <c r="H148" s="2">
        <v>14</v>
      </c>
      <c r="I148" s="6">
        <f t="shared" si="4"/>
        <v>200</v>
      </c>
      <c r="J148" s="3">
        <f t="shared" si="5"/>
        <v>2800</v>
      </c>
      <c r="K148" s="2">
        <v>14</v>
      </c>
    </row>
    <row r="149" spans="1:11" x14ac:dyDescent="0.15">
      <c r="A149" s="2" t="s">
        <v>5</v>
      </c>
      <c r="B149" s="2" t="s">
        <v>301</v>
      </c>
      <c r="C149" s="2" t="s">
        <v>302</v>
      </c>
      <c r="D149" s="2" t="s">
        <v>303</v>
      </c>
      <c r="E149" s="5">
        <v>43306</v>
      </c>
      <c r="F149" s="5">
        <v>44500</v>
      </c>
      <c r="G149" s="3">
        <v>1272620.8700000001</v>
      </c>
      <c r="H149" s="6">
        <v>5482</v>
      </c>
      <c r="I149" s="6">
        <f t="shared" si="4"/>
        <v>232.14536118205038</v>
      </c>
      <c r="J149" s="3">
        <f t="shared" si="5"/>
        <v>201966.46422838382</v>
      </c>
      <c r="K149" s="2">
        <v>870</v>
      </c>
    </row>
    <row r="150" spans="1:11" x14ac:dyDescent="0.15">
      <c r="A150" s="2" t="s">
        <v>5</v>
      </c>
      <c r="B150" s="2" t="s">
        <v>304</v>
      </c>
      <c r="C150" s="2" t="s">
        <v>305</v>
      </c>
      <c r="D150" s="2" t="s">
        <v>306</v>
      </c>
      <c r="E150" s="5">
        <v>43705</v>
      </c>
      <c r="F150" s="5">
        <v>44500</v>
      </c>
      <c r="G150" s="3">
        <v>330492.75</v>
      </c>
      <c r="H150" s="6">
        <v>1123</v>
      </c>
      <c r="I150" s="6">
        <f t="shared" si="4"/>
        <v>294.29452359750667</v>
      </c>
      <c r="J150" s="3">
        <f t="shared" si="5"/>
        <v>24426.445458593054</v>
      </c>
      <c r="K150" s="2">
        <v>83</v>
      </c>
    </row>
    <row r="151" spans="1:11" x14ac:dyDescent="0.15">
      <c r="A151" s="2" t="s">
        <v>5</v>
      </c>
      <c r="B151" s="2" t="s">
        <v>307</v>
      </c>
      <c r="C151" s="2" t="s">
        <v>308</v>
      </c>
      <c r="D151" s="2" t="s">
        <v>309</v>
      </c>
      <c r="E151" s="5">
        <v>43978</v>
      </c>
      <c r="F151" s="5">
        <v>44499</v>
      </c>
      <c r="G151" s="3">
        <v>76000</v>
      </c>
      <c r="H151" s="2">
        <v>302</v>
      </c>
      <c r="I151" s="6">
        <f t="shared" si="4"/>
        <v>251.65562913907286</v>
      </c>
      <c r="J151" s="3">
        <f t="shared" si="5"/>
        <v>76000</v>
      </c>
      <c r="K151" s="2">
        <v>302</v>
      </c>
    </row>
    <row r="152" spans="1:11" x14ac:dyDescent="0.15">
      <c r="A152" s="2" t="s">
        <v>4</v>
      </c>
      <c r="B152" s="2" t="s">
        <v>310</v>
      </c>
      <c r="C152" s="2" t="s">
        <v>19</v>
      </c>
      <c r="D152" s="2" t="s">
        <v>311</v>
      </c>
      <c r="E152" s="5">
        <v>44098</v>
      </c>
      <c r="F152" s="5">
        <v>44316</v>
      </c>
      <c r="G152" s="3">
        <v>409.11</v>
      </c>
      <c r="H152" s="2">
        <v>8</v>
      </c>
      <c r="I152" s="6">
        <f t="shared" si="4"/>
        <v>51.138750000000002</v>
      </c>
      <c r="J152" s="3">
        <f t="shared" si="5"/>
        <v>409.11</v>
      </c>
      <c r="K152" s="2">
        <v>8</v>
      </c>
    </row>
    <row r="153" spans="1:11" x14ac:dyDescent="0.15">
      <c r="A153" s="2" t="s">
        <v>4</v>
      </c>
      <c r="B153" s="2" t="s">
        <v>310</v>
      </c>
      <c r="C153" s="2" t="s">
        <v>37</v>
      </c>
      <c r="D153" s="2" t="s">
        <v>312</v>
      </c>
      <c r="E153" s="5">
        <v>44182</v>
      </c>
      <c r="F153" s="5">
        <v>44439</v>
      </c>
      <c r="G153" s="3">
        <v>3669.37</v>
      </c>
      <c r="H153" s="2">
        <v>94</v>
      </c>
      <c r="I153" s="6">
        <f t="shared" si="4"/>
        <v>39.035851063829789</v>
      </c>
      <c r="J153" s="3">
        <f t="shared" si="5"/>
        <v>3669.3700000000003</v>
      </c>
      <c r="K153" s="2">
        <v>94</v>
      </c>
    </row>
    <row r="154" spans="1:11" x14ac:dyDescent="0.15">
      <c r="A154" s="2" t="s">
        <v>9</v>
      </c>
      <c r="B154" s="2" t="s">
        <v>313</v>
      </c>
      <c r="C154" s="2" t="s">
        <v>314</v>
      </c>
      <c r="D154" s="2" t="s">
        <v>315</v>
      </c>
      <c r="E154" s="5">
        <v>44097</v>
      </c>
      <c r="F154" s="5">
        <v>44336</v>
      </c>
      <c r="G154" s="3">
        <v>23100</v>
      </c>
      <c r="H154" s="2">
        <v>42</v>
      </c>
      <c r="I154" s="6">
        <f t="shared" si="4"/>
        <v>550</v>
      </c>
      <c r="J154" s="3">
        <f t="shared" si="5"/>
        <v>23100</v>
      </c>
      <c r="K154" s="2">
        <v>42</v>
      </c>
    </row>
    <row r="155" spans="1:11" x14ac:dyDescent="0.15">
      <c r="A155" s="2" t="s">
        <v>9</v>
      </c>
      <c r="B155" s="2" t="s">
        <v>313</v>
      </c>
      <c r="C155" s="2" t="s">
        <v>316</v>
      </c>
      <c r="D155" s="2" t="s">
        <v>317</v>
      </c>
      <c r="E155" s="5">
        <v>44223</v>
      </c>
      <c r="F155" s="5">
        <v>44447</v>
      </c>
      <c r="G155" s="3">
        <v>64890</v>
      </c>
      <c r="H155" s="2">
        <v>103</v>
      </c>
      <c r="I155" s="6">
        <f t="shared" si="4"/>
        <v>630</v>
      </c>
      <c r="J155" s="3">
        <f t="shared" si="5"/>
        <v>64890</v>
      </c>
      <c r="K155" s="2">
        <v>103</v>
      </c>
    </row>
    <row r="156" spans="1:11" x14ac:dyDescent="0.15">
      <c r="A156" s="2" t="s">
        <v>9</v>
      </c>
      <c r="B156" s="2" t="s">
        <v>313</v>
      </c>
      <c r="C156" s="2" t="s">
        <v>318</v>
      </c>
      <c r="D156" s="2" t="s">
        <v>319</v>
      </c>
      <c r="E156" s="5">
        <v>44223</v>
      </c>
      <c r="F156" s="5">
        <v>44447</v>
      </c>
      <c r="G156" s="3">
        <v>55200</v>
      </c>
      <c r="H156" s="2">
        <v>138</v>
      </c>
      <c r="I156" s="6">
        <f t="shared" si="4"/>
        <v>400</v>
      </c>
      <c r="J156" s="3">
        <f t="shared" si="5"/>
        <v>55200</v>
      </c>
      <c r="K156" s="2">
        <v>138</v>
      </c>
    </row>
    <row r="157" spans="1:11" x14ac:dyDescent="0.15">
      <c r="A157" s="2" t="s">
        <v>9</v>
      </c>
      <c r="B157" s="2" t="s">
        <v>313</v>
      </c>
      <c r="C157" s="2" t="s">
        <v>320</v>
      </c>
      <c r="D157" s="2" t="s">
        <v>321</v>
      </c>
      <c r="E157" s="5">
        <v>44223</v>
      </c>
      <c r="F157" s="5">
        <v>44447</v>
      </c>
      <c r="G157" s="3">
        <v>4320</v>
      </c>
      <c r="H157" s="2">
        <v>24</v>
      </c>
      <c r="I157" s="6">
        <f t="shared" si="4"/>
        <v>180</v>
      </c>
      <c r="J157" s="3">
        <f t="shared" si="5"/>
        <v>4320</v>
      </c>
      <c r="K157" s="2">
        <v>24</v>
      </c>
    </row>
    <row r="158" spans="1:11" x14ac:dyDescent="0.15">
      <c r="A158" s="2" t="s">
        <v>0</v>
      </c>
      <c r="B158" s="2" t="s">
        <v>322</v>
      </c>
      <c r="C158" s="2" t="s">
        <v>323</v>
      </c>
      <c r="D158" s="2" t="s">
        <v>324</v>
      </c>
      <c r="E158" s="5">
        <v>44250</v>
      </c>
      <c r="F158" s="5">
        <v>45230</v>
      </c>
      <c r="G158" s="3">
        <v>2306819.9</v>
      </c>
      <c r="H158" s="6">
        <v>5328</v>
      </c>
      <c r="I158" s="6">
        <f t="shared" si="4"/>
        <v>432.96169294294293</v>
      </c>
      <c r="J158" s="3">
        <f t="shared" si="5"/>
        <v>2306819.9</v>
      </c>
      <c r="K158" s="6">
        <v>5328</v>
      </c>
    </row>
    <row r="159" spans="1:11" x14ac:dyDescent="0.15">
      <c r="A159" s="2" t="s">
        <v>0</v>
      </c>
      <c r="B159" s="2" t="s">
        <v>322</v>
      </c>
      <c r="C159" s="2" t="s">
        <v>325</v>
      </c>
      <c r="D159" s="2" t="s">
        <v>326</v>
      </c>
      <c r="E159" s="5">
        <v>43788</v>
      </c>
      <c r="F159" s="5">
        <v>44500</v>
      </c>
      <c r="G159" s="3">
        <v>570917.24</v>
      </c>
      <c r="H159" s="6">
        <v>1880</v>
      </c>
      <c r="I159" s="6">
        <f t="shared" si="4"/>
        <v>303.67938297872342</v>
      </c>
      <c r="J159" s="3">
        <f t="shared" si="5"/>
        <v>370185.16785106383</v>
      </c>
      <c r="K159" s="6">
        <v>1219</v>
      </c>
    </row>
    <row r="160" spans="1:11" x14ac:dyDescent="0.15">
      <c r="A160" s="2" t="s">
        <v>0</v>
      </c>
      <c r="B160" s="2" t="s">
        <v>322</v>
      </c>
      <c r="C160" s="2" t="s">
        <v>327</v>
      </c>
      <c r="D160" s="2" t="s">
        <v>328</v>
      </c>
      <c r="E160" s="5">
        <v>43977</v>
      </c>
      <c r="F160" s="5">
        <v>45230</v>
      </c>
      <c r="G160" s="3">
        <v>361780.5</v>
      </c>
      <c r="H160" s="6">
        <v>1570</v>
      </c>
      <c r="I160" s="6">
        <f t="shared" si="4"/>
        <v>230.43343949044586</v>
      </c>
      <c r="J160" s="3">
        <f t="shared" si="5"/>
        <v>361780.5</v>
      </c>
      <c r="K160" s="6">
        <v>1570</v>
      </c>
    </row>
    <row r="161" spans="1:11" x14ac:dyDescent="0.15">
      <c r="A161" s="2" t="s">
        <v>0</v>
      </c>
      <c r="B161" s="2" t="s">
        <v>322</v>
      </c>
      <c r="C161" s="2" t="s">
        <v>329</v>
      </c>
      <c r="D161" s="2" t="s">
        <v>330</v>
      </c>
      <c r="E161" s="5">
        <v>43704</v>
      </c>
      <c r="F161" s="5">
        <v>44500</v>
      </c>
      <c r="G161" s="3">
        <v>1241048</v>
      </c>
      <c r="H161" s="6">
        <v>4586</v>
      </c>
      <c r="I161" s="6">
        <f t="shared" si="4"/>
        <v>270.61665939816834</v>
      </c>
      <c r="J161" s="3">
        <f t="shared" si="5"/>
        <v>509571.16964675096</v>
      </c>
      <c r="K161" s="6">
        <v>1883</v>
      </c>
    </row>
    <row r="162" spans="1:11" x14ac:dyDescent="0.15">
      <c r="A162" s="2" t="s">
        <v>0</v>
      </c>
      <c r="B162" s="2" t="s">
        <v>322</v>
      </c>
      <c r="C162" s="2" t="s">
        <v>331</v>
      </c>
      <c r="D162" s="2" t="s">
        <v>332</v>
      </c>
      <c r="E162" s="5">
        <v>44096</v>
      </c>
      <c r="F162" s="5">
        <v>45230</v>
      </c>
      <c r="G162" s="3">
        <v>2315555</v>
      </c>
      <c r="H162" s="6">
        <v>8338</v>
      </c>
      <c r="I162" s="6">
        <f t="shared" si="4"/>
        <v>277.71108179419525</v>
      </c>
      <c r="J162" s="3">
        <f t="shared" si="5"/>
        <v>2315555</v>
      </c>
      <c r="K162" s="6">
        <v>8338</v>
      </c>
    </row>
    <row r="163" spans="1:11" x14ac:dyDescent="0.15">
      <c r="A163" s="2" t="s">
        <v>0</v>
      </c>
      <c r="B163" s="2" t="s">
        <v>322</v>
      </c>
      <c r="C163" s="2" t="s">
        <v>333</v>
      </c>
      <c r="D163" s="2" t="s">
        <v>334</v>
      </c>
      <c r="E163" s="5">
        <v>44096</v>
      </c>
      <c r="F163" s="5">
        <v>45230</v>
      </c>
      <c r="G163" s="3">
        <v>1212460</v>
      </c>
      <c r="H163" s="6">
        <v>3555</v>
      </c>
      <c r="I163" s="6">
        <f t="shared" si="4"/>
        <v>341.05766526019693</v>
      </c>
      <c r="J163" s="3">
        <f t="shared" si="5"/>
        <v>1212460</v>
      </c>
      <c r="K163" s="6">
        <v>3555</v>
      </c>
    </row>
    <row r="164" spans="1:11" x14ac:dyDescent="0.15">
      <c r="A164" s="2" t="s">
        <v>4</v>
      </c>
      <c r="B164" s="2" t="s">
        <v>335</v>
      </c>
      <c r="C164" s="2" t="s">
        <v>336</v>
      </c>
      <c r="D164" s="2" t="s">
        <v>337</v>
      </c>
      <c r="E164" s="5">
        <v>43734</v>
      </c>
      <c r="F164" s="5">
        <v>44500</v>
      </c>
      <c r="G164" s="3">
        <v>1314310.3899999999</v>
      </c>
      <c r="H164" s="6">
        <v>5195</v>
      </c>
      <c r="I164" s="6">
        <f t="shared" si="4"/>
        <v>252.99526275264677</v>
      </c>
      <c r="J164" s="3">
        <f t="shared" si="5"/>
        <v>131051.54610587102</v>
      </c>
      <c r="K164" s="2">
        <v>518</v>
      </c>
    </row>
    <row r="165" spans="1:11" x14ac:dyDescent="0.15">
      <c r="A165" s="2" t="s">
        <v>4</v>
      </c>
      <c r="B165" s="2" t="s">
        <v>335</v>
      </c>
      <c r="C165" s="2" t="s">
        <v>338</v>
      </c>
      <c r="D165" s="2" t="s">
        <v>339</v>
      </c>
      <c r="E165" s="5">
        <v>44098</v>
      </c>
      <c r="F165" s="5">
        <v>44316</v>
      </c>
      <c r="G165" s="3">
        <v>216262.52</v>
      </c>
      <c r="H165" s="2">
        <v>358</v>
      </c>
      <c r="I165" s="6">
        <f t="shared" si="4"/>
        <v>604.085251396648</v>
      </c>
      <c r="J165" s="3">
        <f t="shared" si="5"/>
        <v>216262.52</v>
      </c>
      <c r="K165" s="2">
        <v>358</v>
      </c>
    </row>
    <row r="166" spans="1:11" x14ac:dyDescent="0.15">
      <c r="A166" s="2" t="s">
        <v>4</v>
      </c>
      <c r="B166" s="2" t="s">
        <v>335</v>
      </c>
      <c r="C166" s="2" t="s">
        <v>340</v>
      </c>
      <c r="D166" s="2" t="s">
        <v>341</v>
      </c>
      <c r="E166" s="5">
        <v>44098</v>
      </c>
      <c r="F166" s="5">
        <v>44316</v>
      </c>
      <c r="G166" s="3">
        <v>114800.79</v>
      </c>
      <c r="H166" s="2">
        <v>78</v>
      </c>
      <c r="I166" s="6">
        <f t="shared" si="4"/>
        <v>1471.8049999999998</v>
      </c>
      <c r="J166" s="3">
        <f t="shared" si="5"/>
        <v>114800.79</v>
      </c>
      <c r="K166" s="2">
        <v>78</v>
      </c>
    </row>
    <row r="167" spans="1:11" x14ac:dyDescent="0.15">
      <c r="A167" s="2" t="s">
        <v>4</v>
      </c>
      <c r="B167" s="2" t="s">
        <v>335</v>
      </c>
      <c r="C167" s="2" t="s">
        <v>19</v>
      </c>
      <c r="D167" s="2" t="s">
        <v>342</v>
      </c>
      <c r="E167" s="5">
        <v>44098</v>
      </c>
      <c r="F167" s="5">
        <v>44316</v>
      </c>
      <c r="G167" s="3">
        <v>1979.29</v>
      </c>
      <c r="H167" s="2">
        <v>5</v>
      </c>
      <c r="I167" s="6">
        <f t="shared" si="4"/>
        <v>395.858</v>
      </c>
      <c r="J167" s="3">
        <f t="shared" si="5"/>
        <v>1979.29</v>
      </c>
      <c r="K167" s="2">
        <v>5</v>
      </c>
    </row>
    <row r="168" spans="1:11" x14ac:dyDescent="0.15">
      <c r="A168" s="2" t="s">
        <v>4</v>
      </c>
      <c r="B168" s="2" t="s">
        <v>335</v>
      </c>
      <c r="C168" s="2" t="s">
        <v>37</v>
      </c>
      <c r="D168" s="2" t="s">
        <v>343</v>
      </c>
      <c r="E168" s="5">
        <v>44182</v>
      </c>
      <c r="F168" s="5">
        <v>44439</v>
      </c>
      <c r="G168" s="3">
        <v>292233.84000000003</v>
      </c>
      <c r="H168" s="2">
        <v>540</v>
      </c>
      <c r="I168" s="6">
        <f t="shared" si="4"/>
        <v>541.17377777777779</v>
      </c>
      <c r="J168" s="3">
        <f t="shared" si="5"/>
        <v>292233.84000000003</v>
      </c>
      <c r="K168" s="2">
        <v>540</v>
      </c>
    </row>
    <row r="169" spans="1:11" x14ac:dyDescent="0.15">
      <c r="A169" s="2" t="s">
        <v>4</v>
      </c>
      <c r="B169" s="2" t="s">
        <v>335</v>
      </c>
      <c r="C169" s="2" t="s">
        <v>37</v>
      </c>
      <c r="D169" s="2" t="s">
        <v>344</v>
      </c>
      <c r="E169" s="5">
        <v>44182</v>
      </c>
      <c r="F169" s="5">
        <v>44439</v>
      </c>
      <c r="G169" s="3">
        <v>757948.02</v>
      </c>
      <c r="H169" s="6">
        <v>1311</v>
      </c>
      <c r="I169" s="6">
        <f t="shared" si="4"/>
        <v>578.14494279176199</v>
      </c>
      <c r="J169" s="3">
        <f t="shared" si="5"/>
        <v>757948.02</v>
      </c>
      <c r="K169" s="6">
        <v>1311</v>
      </c>
    </row>
    <row r="170" spans="1:11" x14ac:dyDescent="0.15">
      <c r="A170" s="2" t="s">
        <v>4</v>
      </c>
      <c r="B170" s="2" t="s">
        <v>335</v>
      </c>
      <c r="C170" s="2" t="s">
        <v>37</v>
      </c>
      <c r="D170" s="2" t="s">
        <v>345</v>
      </c>
      <c r="E170" s="5">
        <v>44182</v>
      </c>
      <c r="F170" s="5">
        <v>44439</v>
      </c>
      <c r="G170" s="3">
        <v>270451.05</v>
      </c>
      <c r="H170" s="2">
        <v>428</v>
      </c>
      <c r="I170" s="6">
        <f t="shared" ref="I170:I218" si="6">G170/H170</f>
        <v>631.89497663551401</v>
      </c>
      <c r="J170" s="3">
        <f t="shared" ref="J170:J218" si="7">I170*K170</f>
        <v>270451.05</v>
      </c>
      <c r="K170" s="2">
        <v>428</v>
      </c>
    </row>
    <row r="171" spans="1:11" x14ac:dyDescent="0.15">
      <c r="A171" s="2" t="s">
        <v>4</v>
      </c>
      <c r="B171" s="2" t="s">
        <v>335</v>
      </c>
      <c r="C171" s="2" t="s">
        <v>37</v>
      </c>
      <c r="D171" s="2" t="s">
        <v>346</v>
      </c>
      <c r="E171" s="5">
        <v>44182</v>
      </c>
      <c r="F171" s="5">
        <v>44439</v>
      </c>
      <c r="G171" s="3">
        <v>249228.58</v>
      </c>
      <c r="H171" s="2">
        <v>153</v>
      </c>
      <c r="I171" s="6">
        <f t="shared" si="6"/>
        <v>1628.9449673202614</v>
      </c>
      <c r="J171" s="3">
        <f t="shared" si="7"/>
        <v>249228.58</v>
      </c>
      <c r="K171" s="2">
        <v>153</v>
      </c>
    </row>
    <row r="172" spans="1:11" x14ac:dyDescent="0.15">
      <c r="A172" s="2" t="s">
        <v>9</v>
      </c>
      <c r="B172" s="2" t="s">
        <v>335</v>
      </c>
      <c r="C172" s="2" t="s">
        <v>347</v>
      </c>
      <c r="D172" s="2" t="s">
        <v>348</v>
      </c>
      <c r="E172" s="5">
        <v>44097</v>
      </c>
      <c r="F172" s="5">
        <v>44336</v>
      </c>
      <c r="G172" s="3">
        <v>186591</v>
      </c>
      <c r="H172" s="2">
        <v>111</v>
      </c>
      <c r="I172" s="6">
        <f t="shared" si="6"/>
        <v>1681</v>
      </c>
      <c r="J172" s="3">
        <f t="shared" si="7"/>
        <v>186591</v>
      </c>
      <c r="K172" s="2">
        <v>111</v>
      </c>
    </row>
    <row r="173" spans="1:11" x14ac:dyDescent="0.15">
      <c r="A173" s="2" t="s">
        <v>4</v>
      </c>
      <c r="B173" s="2" t="s">
        <v>335</v>
      </c>
      <c r="C173" s="2" t="s">
        <v>349</v>
      </c>
      <c r="D173" s="2" t="s">
        <v>350</v>
      </c>
      <c r="E173" s="5">
        <v>44224</v>
      </c>
      <c r="F173" s="5">
        <v>44408</v>
      </c>
      <c r="G173" s="3">
        <v>940108.46</v>
      </c>
      <c r="H173" s="6">
        <v>1671</v>
      </c>
      <c r="I173" s="6">
        <f t="shared" si="6"/>
        <v>562.60230999401551</v>
      </c>
      <c r="J173" s="3">
        <f t="shared" si="7"/>
        <v>940108.46</v>
      </c>
      <c r="K173" s="6">
        <v>1671</v>
      </c>
    </row>
    <row r="174" spans="1:11" x14ac:dyDescent="0.15">
      <c r="A174" s="2" t="s">
        <v>4</v>
      </c>
      <c r="B174" s="2" t="s">
        <v>335</v>
      </c>
      <c r="C174" s="2" t="s">
        <v>351</v>
      </c>
      <c r="D174" s="2" t="s">
        <v>352</v>
      </c>
      <c r="E174" s="5">
        <v>44224</v>
      </c>
      <c r="F174" s="5">
        <v>44408</v>
      </c>
      <c r="G174" s="3">
        <v>606936.06999999995</v>
      </c>
      <c r="H174" s="2">
        <v>952</v>
      </c>
      <c r="I174" s="6">
        <f t="shared" si="6"/>
        <v>637.5378886554621</v>
      </c>
      <c r="J174" s="3">
        <f t="shared" si="7"/>
        <v>606936.06999999995</v>
      </c>
      <c r="K174" s="2">
        <v>952</v>
      </c>
    </row>
    <row r="175" spans="1:11" x14ac:dyDescent="0.15">
      <c r="A175" s="2" t="s">
        <v>4</v>
      </c>
      <c r="B175" s="2" t="s">
        <v>335</v>
      </c>
      <c r="C175" s="2" t="s">
        <v>353</v>
      </c>
      <c r="D175" s="2" t="s">
        <v>354</v>
      </c>
      <c r="E175" s="5">
        <v>44224</v>
      </c>
      <c r="F175" s="5">
        <v>44408</v>
      </c>
      <c r="G175" s="3">
        <v>1339.91</v>
      </c>
      <c r="H175" s="2">
        <v>2</v>
      </c>
      <c r="I175" s="6">
        <f t="shared" si="6"/>
        <v>669.95500000000004</v>
      </c>
      <c r="J175" s="3">
        <f t="shared" si="7"/>
        <v>1339.91</v>
      </c>
      <c r="K175" s="2">
        <v>2</v>
      </c>
    </row>
    <row r="176" spans="1:11" x14ac:dyDescent="0.15">
      <c r="A176" s="2" t="s">
        <v>4</v>
      </c>
      <c r="B176" s="2" t="s">
        <v>335</v>
      </c>
      <c r="C176" s="2" t="s">
        <v>355</v>
      </c>
      <c r="D176" s="2" t="s">
        <v>356</v>
      </c>
      <c r="E176" s="5">
        <v>44098</v>
      </c>
      <c r="F176" s="5">
        <v>44316</v>
      </c>
      <c r="G176" s="3">
        <v>101697.74</v>
      </c>
      <c r="H176" s="2">
        <v>244</v>
      </c>
      <c r="I176" s="6">
        <f t="shared" si="6"/>
        <v>416.79401639344263</v>
      </c>
      <c r="J176" s="3">
        <f t="shared" si="7"/>
        <v>101697.74</v>
      </c>
      <c r="K176" s="2">
        <v>244</v>
      </c>
    </row>
    <row r="177" spans="1:11" x14ac:dyDescent="0.15">
      <c r="A177" s="2" t="s">
        <v>5</v>
      </c>
      <c r="B177" s="2" t="s">
        <v>357</v>
      </c>
      <c r="C177" s="2" t="s">
        <v>358</v>
      </c>
      <c r="D177" s="2" t="s">
        <v>359</v>
      </c>
      <c r="E177" s="5">
        <v>43419</v>
      </c>
      <c r="F177" s="5">
        <v>44561</v>
      </c>
      <c r="G177" s="3">
        <v>963044</v>
      </c>
      <c r="H177" s="6">
        <v>5649</v>
      </c>
      <c r="I177" s="6">
        <f t="shared" si="6"/>
        <v>170.480439015755</v>
      </c>
      <c r="J177" s="3">
        <f t="shared" si="7"/>
        <v>51485.092582758007</v>
      </c>
      <c r="K177" s="2">
        <v>302</v>
      </c>
    </row>
    <row r="178" spans="1:11" x14ac:dyDescent="0.15">
      <c r="A178" s="2" t="s">
        <v>4</v>
      </c>
      <c r="B178" s="2" t="s">
        <v>360</v>
      </c>
      <c r="C178" s="2" t="s">
        <v>361</v>
      </c>
      <c r="D178" s="2" t="s">
        <v>362</v>
      </c>
      <c r="E178" s="5">
        <v>44070</v>
      </c>
      <c r="F178" s="5">
        <v>44865</v>
      </c>
      <c r="G178" s="3">
        <v>956000</v>
      </c>
      <c r="H178" s="6">
        <v>2488</v>
      </c>
      <c r="I178" s="6">
        <f t="shared" si="6"/>
        <v>384.24437299035372</v>
      </c>
      <c r="J178" s="3">
        <f t="shared" si="7"/>
        <v>956000.00000000012</v>
      </c>
      <c r="K178" s="6">
        <v>2488</v>
      </c>
    </row>
    <row r="179" spans="1:11" x14ac:dyDescent="0.15">
      <c r="A179" s="2" t="s">
        <v>9</v>
      </c>
      <c r="B179" s="2" t="s">
        <v>360</v>
      </c>
      <c r="C179" s="2" t="s">
        <v>363</v>
      </c>
      <c r="D179" s="2" t="s">
        <v>364</v>
      </c>
      <c r="E179" s="5">
        <v>42900</v>
      </c>
      <c r="F179" s="5">
        <v>44286</v>
      </c>
      <c r="G179" s="3">
        <v>1534514.11</v>
      </c>
      <c r="H179" s="6">
        <v>5190</v>
      </c>
      <c r="I179" s="6">
        <f t="shared" si="6"/>
        <v>295.66745857418113</v>
      </c>
      <c r="J179" s="3">
        <f t="shared" si="7"/>
        <v>223820.26614065512</v>
      </c>
      <c r="K179" s="2">
        <v>757</v>
      </c>
    </row>
    <row r="180" spans="1:11" x14ac:dyDescent="0.15">
      <c r="A180" s="2" t="s">
        <v>9</v>
      </c>
      <c r="B180" s="2" t="s">
        <v>360</v>
      </c>
      <c r="C180" s="2" t="s">
        <v>365</v>
      </c>
      <c r="D180" s="2" t="s">
        <v>366</v>
      </c>
      <c r="E180" s="5">
        <v>44041</v>
      </c>
      <c r="F180" s="5">
        <v>44651</v>
      </c>
      <c r="G180" s="3">
        <v>2465398.0099999998</v>
      </c>
      <c r="H180" s="6">
        <v>5183</v>
      </c>
      <c r="I180" s="6">
        <f t="shared" si="6"/>
        <v>475.67007717538104</v>
      </c>
      <c r="J180" s="3">
        <f t="shared" si="7"/>
        <v>2465398.0099999998</v>
      </c>
      <c r="K180" s="6">
        <v>5183</v>
      </c>
    </row>
    <row r="181" spans="1:11" x14ac:dyDescent="0.15">
      <c r="A181" s="2" t="s">
        <v>0</v>
      </c>
      <c r="B181" s="2" t="s">
        <v>360</v>
      </c>
      <c r="C181" s="2" t="s">
        <v>367</v>
      </c>
      <c r="D181" s="2" t="s">
        <v>368</v>
      </c>
      <c r="E181" s="5">
        <v>43886</v>
      </c>
      <c r="F181" s="5">
        <v>44500</v>
      </c>
      <c r="G181" s="3">
        <v>2588577</v>
      </c>
      <c r="H181" s="6">
        <v>5785</v>
      </c>
      <c r="I181" s="6">
        <f t="shared" si="6"/>
        <v>447.4636127917027</v>
      </c>
      <c r="J181" s="3">
        <f t="shared" si="7"/>
        <v>2588577</v>
      </c>
      <c r="K181" s="6">
        <v>5785</v>
      </c>
    </row>
    <row r="182" spans="1:11" x14ac:dyDescent="0.15">
      <c r="A182" s="2" t="s">
        <v>9</v>
      </c>
      <c r="B182" s="2" t="s">
        <v>360</v>
      </c>
      <c r="C182" s="2" t="s">
        <v>369</v>
      </c>
      <c r="D182" s="2" t="s">
        <v>370</v>
      </c>
      <c r="E182" s="5">
        <v>43215</v>
      </c>
      <c r="F182" s="5">
        <v>44286</v>
      </c>
      <c r="G182" s="3">
        <v>2662540</v>
      </c>
      <c r="H182" s="6">
        <v>5642</v>
      </c>
      <c r="I182" s="6">
        <f t="shared" si="6"/>
        <v>471.91421481744061</v>
      </c>
      <c r="J182" s="3">
        <f t="shared" si="7"/>
        <v>258608.98971995746</v>
      </c>
      <c r="K182" s="2">
        <v>548</v>
      </c>
    </row>
    <row r="183" spans="1:11" x14ac:dyDescent="0.15">
      <c r="A183" s="2" t="s">
        <v>9</v>
      </c>
      <c r="B183" s="2" t="s">
        <v>360</v>
      </c>
      <c r="C183" s="2" t="s">
        <v>371</v>
      </c>
      <c r="D183" s="2" t="s">
        <v>372</v>
      </c>
      <c r="E183" s="5">
        <v>43264</v>
      </c>
      <c r="F183" s="5">
        <v>44286</v>
      </c>
      <c r="G183" s="3">
        <v>2310905</v>
      </c>
      <c r="H183" s="6">
        <v>4834</v>
      </c>
      <c r="I183" s="6">
        <f t="shared" si="6"/>
        <v>478.05233760860568</v>
      </c>
      <c r="J183" s="3">
        <f t="shared" si="7"/>
        <v>226596.80802647909</v>
      </c>
      <c r="K183" s="2">
        <v>474</v>
      </c>
    </row>
    <row r="184" spans="1:11" x14ac:dyDescent="0.15">
      <c r="A184" s="2" t="s">
        <v>5</v>
      </c>
      <c r="B184" s="2" t="s">
        <v>360</v>
      </c>
      <c r="C184" s="2" t="s">
        <v>373</v>
      </c>
      <c r="D184" s="2" t="s">
        <v>374</v>
      </c>
      <c r="E184" s="5">
        <v>43369</v>
      </c>
      <c r="F184" s="5">
        <v>44500</v>
      </c>
      <c r="G184" s="3">
        <v>1869696.99</v>
      </c>
      <c r="H184" s="6">
        <v>5076</v>
      </c>
      <c r="I184" s="6">
        <f t="shared" si="6"/>
        <v>368.34062056737588</v>
      </c>
      <c r="J184" s="3">
        <f t="shared" si="7"/>
        <v>341451.75526595744</v>
      </c>
      <c r="K184" s="2">
        <v>927</v>
      </c>
    </row>
    <row r="185" spans="1:11" x14ac:dyDescent="0.15">
      <c r="A185" s="2" t="s">
        <v>9</v>
      </c>
      <c r="B185" s="2" t="s">
        <v>360</v>
      </c>
      <c r="C185" s="2" t="s">
        <v>375</v>
      </c>
      <c r="D185" s="2" t="s">
        <v>376</v>
      </c>
      <c r="E185" s="5">
        <v>43628</v>
      </c>
      <c r="F185" s="5">
        <v>44651</v>
      </c>
      <c r="G185" s="3">
        <v>805128.01</v>
      </c>
      <c r="H185" s="6">
        <v>4677</v>
      </c>
      <c r="I185" s="6">
        <f t="shared" si="6"/>
        <v>172.14624973273467</v>
      </c>
      <c r="J185" s="3">
        <f t="shared" si="7"/>
        <v>76605.081131066923</v>
      </c>
      <c r="K185" s="2">
        <v>445</v>
      </c>
    </row>
    <row r="186" spans="1:11" x14ac:dyDescent="0.15">
      <c r="A186" s="2" t="s">
        <v>5</v>
      </c>
      <c r="B186" s="2" t="s">
        <v>360</v>
      </c>
      <c r="C186" s="2" t="s">
        <v>377</v>
      </c>
      <c r="D186" s="2" t="s">
        <v>378</v>
      </c>
      <c r="E186" s="5">
        <v>43859</v>
      </c>
      <c r="F186" s="5">
        <v>44865</v>
      </c>
      <c r="G186" s="3">
        <v>1047274.18</v>
      </c>
      <c r="H186" s="6">
        <v>7504</v>
      </c>
      <c r="I186" s="6">
        <f t="shared" si="6"/>
        <v>139.56212420042644</v>
      </c>
      <c r="J186" s="3">
        <f t="shared" si="7"/>
        <v>720838.37149520253</v>
      </c>
      <c r="K186" s="6">
        <v>5165</v>
      </c>
    </row>
    <row r="187" spans="1:11" x14ac:dyDescent="0.15">
      <c r="A187" s="2" t="s">
        <v>0</v>
      </c>
      <c r="B187" s="2" t="s">
        <v>360</v>
      </c>
      <c r="C187" s="2" t="s">
        <v>379</v>
      </c>
      <c r="D187" s="2" t="s">
        <v>380</v>
      </c>
      <c r="E187" s="5">
        <v>43949</v>
      </c>
      <c r="F187" s="5">
        <v>44500</v>
      </c>
      <c r="G187" s="3">
        <v>2677466</v>
      </c>
      <c r="H187" s="6">
        <v>7880</v>
      </c>
      <c r="I187" s="6">
        <f t="shared" si="6"/>
        <v>339.77994923857869</v>
      </c>
      <c r="J187" s="3">
        <f t="shared" si="7"/>
        <v>1395476.2515228428</v>
      </c>
      <c r="K187" s="6">
        <v>4107</v>
      </c>
    </row>
    <row r="188" spans="1:11" x14ac:dyDescent="0.15">
      <c r="A188" s="2" t="s">
        <v>0</v>
      </c>
      <c r="B188" s="2" t="s">
        <v>360</v>
      </c>
      <c r="C188" s="2" t="s">
        <v>381</v>
      </c>
      <c r="D188" s="2" t="s">
        <v>382</v>
      </c>
      <c r="E188" s="5">
        <v>43886</v>
      </c>
      <c r="F188" s="5">
        <v>44500</v>
      </c>
      <c r="G188" s="3">
        <v>2561020.9900000002</v>
      </c>
      <c r="H188" s="6">
        <v>7931</v>
      </c>
      <c r="I188" s="6">
        <f t="shared" si="6"/>
        <v>322.912746185853</v>
      </c>
      <c r="J188" s="3">
        <f t="shared" si="7"/>
        <v>2473834.5485298196</v>
      </c>
      <c r="K188" s="6">
        <v>7661</v>
      </c>
    </row>
    <row r="189" spans="1:11" x14ac:dyDescent="0.15">
      <c r="A189" s="2" t="s">
        <v>0</v>
      </c>
      <c r="B189" s="2" t="s">
        <v>360</v>
      </c>
      <c r="C189" s="2" t="s">
        <v>383</v>
      </c>
      <c r="D189" s="2" t="s">
        <v>384</v>
      </c>
      <c r="E189" s="5">
        <v>43788</v>
      </c>
      <c r="F189" s="5">
        <v>44865</v>
      </c>
      <c r="G189" s="3">
        <v>952693</v>
      </c>
      <c r="H189" s="6">
        <v>4228</v>
      </c>
      <c r="I189" s="6">
        <f t="shared" si="6"/>
        <v>225.32947019867549</v>
      </c>
      <c r="J189" s="3">
        <f t="shared" si="7"/>
        <v>745164.55794701981</v>
      </c>
      <c r="K189" s="6">
        <v>3307</v>
      </c>
    </row>
    <row r="190" spans="1:11" x14ac:dyDescent="0.15">
      <c r="A190" s="2" t="s">
        <v>0</v>
      </c>
      <c r="B190" s="2" t="s">
        <v>360</v>
      </c>
      <c r="C190" s="2" t="s">
        <v>385</v>
      </c>
      <c r="D190" s="2" t="s">
        <v>386</v>
      </c>
      <c r="E190" s="5">
        <v>43914</v>
      </c>
      <c r="F190" s="5">
        <v>44865</v>
      </c>
      <c r="G190" s="3">
        <v>2050540</v>
      </c>
      <c r="H190" s="6">
        <v>5683</v>
      </c>
      <c r="I190" s="6">
        <f t="shared" si="6"/>
        <v>360.819989442196</v>
      </c>
      <c r="J190" s="3">
        <f t="shared" si="7"/>
        <v>756278.69787084288</v>
      </c>
      <c r="K190" s="6">
        <v>2096</v>
      </c>
    </row>
    <row r="191" spans="1:11" x14ac:dyDescent="0.15">
      <c r="A191" s="2" t="s">
        <v>9</v>
      </c>
      <c r="B191" s="2" t="s">
        <v>360</v>
      </c>
      <c r="C191" s="2" t="s">
        <v>387</v>
      </c>
      <c r="D191" s="2" t="s">
        <v>388</v>
      </c>
      <c r="E191" s="5">
        <v>43446</v>
      </c>
      <c r="F191" s="5">
        <v>44286</v>
      </c>
      <c r="G191" s="3">
        <v>905465.01</v>
      </c>
      <c r="H191" s="6">
        <v>2440</v>
      </c>
      <c r="I191" s="6">
        <f t="shared" si="6"/>
        <v>371.09221721311474</v>
      </c>
      <c r="J191" s="3">
        <f t="shared" si="7"/>
        <v>352908.69856967212</v>
      </c>
      <c r="K191" s="2">
        <v>951</v>
      </c>
    </row>
    <row r="192" spans="1:11" x14ac:dyDescent="0.15">
      <c r="A192" s="2" t="s">
        <v>9</v>
      </c>
      <c r="B192" s="2" t="s">
        <v>360</v>
      </c>
      <c r="C192" s="2" t="s">
        <v>389</v>
      </c>
      <c r="D192" s="2" t="s">
        <v>390</v>
      </c>
      <c r="E192" s="5">
        <v>43887</v>
      </c>
      <c r="F192" s="5">
        <v>44651</v>
      </c>
      <c r="G192" s="3">
        <v>1696793.22</v>
      </c>
      <c r="H192" s="6">
        <v>5060</v>
      </c>
      <c r="I192" s="6">
        <f t="shared" si="6"/>
        <v>335.334628458498</v>
      </c>
      <c r="J192" s="3">
        <f t="shared" si="7"/>
        <v>252842.3098577075</v>
      </c>
      <c r="K192" s="2">
        <v>754</v>
      </c>
    </row>
    <row r="193" spans="1:11" x14ac:dyDescent="0.15">
      <c r="A193" s="2" t="s">
        <v>9</v>
      </c>
      <c r="B193" s="2" t="s">
        <v>360</v>
      </c>
      <c r="C193" s="2" t="s">
        <v>391</v>
      </c>
      <c r="D193" s="2" t="s">
        <v>392</v>
      </c>
      <c r="E193" s="5">
        <v>43628</v>
      </c>
      <c r="F193" s="5">
        <v>44651</v>
      </c>
      <c r="G193" s="3">
        <v>1306492</v>
      </c>
      <c r="H193" s="6">
        <v>3588</v>
      </c>
      <c r="I193" s="6">
        <f t="shared" si="6"/>
        <v>364.12820512820514</v>
      </c>
      <c r="J193" s="3">
        <f t="shared" si="7"/>
        <v>128173.1282051282</v>
      </c>
      <c r="K193" s="2">
        <v>352</v>
      </c>
    </row>
    <row r="194" spans="1:11" x14ac:dyDescent="0.15">
      <c r="A194" s="2" t="s">
        <v>9</v>
      </c>
      <c r="B194" s="2" t="s">
        <v>360</v>
      </c>
      <c r="C194" s="2" t="s">
        <v>393</v>
      </c>
      <c r="D194" s="2" t="s">
        <v>394</v>
      </c>
      <c r="E194" s="5">
        <v>43628</v>
      </c>
      <c r="F194" s="5">
        <v>45016</v>
      </c>
      <c r="G194" s="3">
        <v>2167473.0099999998</v>
      </c>
      <c r="H194" s="6">
        <v>9283</v>
      </c>
      <c r="I194" s="6">
        <f t="shared" si="6"/>
        <v>233.48842076914789</v>
      </c>
      <c r="J194" s="3">
        <f t="shared" si="7"/>
        <v>2017106.4670246686</v>
      </c>
      <c r="K194" s="6">
        <v>8639</v>
      </c>
    </row>
    <row r="195" spans="1:11" x14ac:dyDescent="0.15">
      <c r="A195" s="2" t="s">
        <v>5</v>
      </c>
      <c r="B195" s="2" t="s">
        <v>360</v>
      </c>
      <c r="C195" s="2" t="s">
        <v>395</v>
      </c>
      <c r="D195" s="2" t="s">
        <v>396</v>
      </c>
      <c r="E195" s="5">
        <v>43950</v>
      </c>
      <c r="F195" s="5">
        <v>44865</v>
      </c>
      <c r="G195" s="3">
        <v>1751359</v>
      </c>
      <c r="H195" s="6">
        <v>10958</v>
      </c>
      <c r="I195" s="6">
        <f t="shared" si="6"/>
        <v>159.8246942872787</v>
      </c>
      <c r="J195" s="3">
        <f t="shared" si="7"/>
        <v>1751359</v>
      </c>
      <c r="K195" s="6">
        <v>10958</v>
      </c>
    </row>
    <row r="196" spans="1:11" x14ac:dyDescent="0.15">
      <c r="A196" s="2" t="s">
        <v>9</v>
      </c>
      <c r="B196" s="2" t="s">
        <v>360</v>
      </c>
      <c r="C196" s="2" t="s">
        <v>397</v>
      </c>
      <c r="D196" s="2" t="s">
        <v>398</v>
      </c>
      <c r="E196" s="5">
        <v>44134</v>
      </c>
      <c r="F196" s="5">
        <v>44651</v>
      </c>
      <c r="G196" s="3">
        <v>2951184.39</v>
      </c>
      <c r="H196" s="6">
        <v>7476</v>
      </c>
      <c r="I196" s="6">
        <f t="shared" si="6"/>
        <v>394.75446629213485</v>
      </c>
      <c r="J196" s="3">
        <f t="shared" si="7"/>
        <v>868065.07137640449</v>
      </c>
      <c r="K196" s="6">
        <v>2199</v>
      </c>
    </row>
    <row r="197" spans="1:11" x14ac:dyDescent="0.15">
      <c r="A197" s="2" t="s">
        <v>4</v>
      </c>
      <c r="B197" s="2" t="s">
        <v>360</v>
      </c>
      <c r="C197" s="2" t="s">
        <v>399</v>
      </c>
      <c r="D197" s="2" t="s">
        <v>400</v>
      </c>
      <c r="E197" s="5">
        <v>43790</v>
      </c>
      <c r="F197" s="5">
        <v>44500</v>
      </c>
      <c r="G197" s="3">
        <v>2075000</v>
      </c>
      <c r="H197" s="6">
        <v>7438</v>
      </c>
      <c r="I197" s="6">
        <f t="shared" si="6"/>
        <v>278.97284216187148</v>
      </c>
      <c r="J197" s="3">
        <f t="shared" si="7"/>
        <v>1854611.4546921216</v>
      </c>
      <c r="K197" s="6">
        <v>6648</v>
      </c>
    </row>
    <row r="198" spans="1:11" x14ac:dyDescent="0.15">
      <c r="A198" s="2" t="s">
        <v>4</v>
      </c>
      <c r="B198" s="2" t="s">
        <v>360</v>
      </c>
      <c r="C198" s="2" t="s">
        <v>401</v>
      </c>
      <c r="D198" s="2" t="s">
        <v>402</v>
      </c>
      <c r="E198" s="5">
        <v>43888</v>
      </c>
      <c r="F198" s="5">
        <v>44500</v>
      </c>
      <c r="G198" s="3">
        <v>1474752</v>
      </c>
      <c r="H198" s="6">
        <v>3703</v>
      </c>
      <c r="I198" s="6">
        <f t="shared" si="6"/>
        <v>398.25870915473939</v>
      </c>
      <c r="J198" s="3">
        <f t="shared" si="7"/>
        <v>506186.81933567376</v>
      </c>
      <c r="K198" s="6">
        <v>1271</v>
      </c>
    </row>
    <row r="199" spans="1:11" x14ac:dyDescent="0.15">
      <c r="A199" s="2" t="s">
        <v>4</v>
      </c>
      <c r="B199" s="2" t="s">
        <v>360</v>
      </c>
      <c r="C199" s="2" t="s">
        <v>403</v>
      </c>
      <c r="D199" s="2" t="s">
        <v>404</v>
      </c>
      <c r="E199" s="5">
        <v>43734</v>
      </c>
      <c r="F199" s="5">
        <v>44500</v>
      </c>
      <c r="G199" s="3">
        <v>1224264.01</v>
      </c>
      <c r="H199" s="6">
        <v>3470</v>
      </c>
      <c r="I199" s="6">
        <f t="shared" si="6"/>
        <v>352.81383573487034</v>
      </c>
      <c r="J199" s="3">
        <f t="shared" si="7"/>
        <v>1224264.01</v>
      </c>
      <c r="K199" s="6">
        <v>3470</v>
      </c>
    </row>
    <row r="200" spans="1:11" x14ac:dyDescent="0.15">
      <c r="A200" s="2" t="s">
        <v>4</v>
      </c>
      <c r="B200" s="2" t="s">
        <v>360</v>
      </c>
      <c r="C200" s="2" t="s">
        <v>405</v>
      </c>
      <c r="D200" s="2" t="s">
        <v>406</v>
      </c>
      <c r="E200" s="5">
        <v>43818</v>
      </c>
      <c r="F200" s="5">
        <v>44500</v>
      </c>
      <c r="G200" s="3">
        <v>3189405.01</v>
      </c>
      <c r="H200" s="6">
        <v>10619</v>
      </c>
      <c r="I200" s="6">
        <f t="shared" si="6"/>
        <v>300.34890385158678</v>
      </c>
      <c r="J200" s="3">
        <f t="shared" si="7"/>
        <v>2904974.5980525473</v>
      </c>
      <c r="K200" s="6">
        <v>9672</v>
      </c>
    </row>
    <row r="201" spans="1:11" x14ac:dyDescent="0.15">
      <c r="A201" s="2" t="s">
        <v>9</v>
      </c>
      <c r="B201" s="2" t="s">
        <v>360</v>
      </c>
      <c r="C201" s="2" t="s">
        <v>407</v>
      </c>
      <c r="D201" s="2" t="s">
        <v>408</v>
      </c>
      <c r="E201" s="5">
        <v>43915</v>
      </c>
      <c r="F201" s="5">
        <v>44651</v>
      </c>
      <c r="G201" s="3">
        <v>1416015.72</v>
      </c>
      <c r="H201" s="6">
        <v>5252</v>
      </c>
      <c r="I201" s="6">
        <f t="shared" si="6"/>
        <v>269.61456968773803</v>
      </c>
      <c r="J201" s="3">
        <f t="shared" si="7"/>
        <v>1270693.4669383094</v>
      </c>
      <c r="K201" s="6">
        <v>4713</v>
      </c>
    </row>
    <row r="202" spans="1:11" x14ac:dyDescent="0.15">
      <c r="A202" s="2" t="s">
        <v>9</v>
      </c>
      <c r="B202" s="2" t="s">
        <v>360</v>
      </c>
      <c r="C202" s="2" t="s">
        <v>409</v>
      </c>
      <c r="D202" s="2" t="s">
        <v>410</v>
      </c>
      <c r="E202" s="5">
        <v>44069</v>
      </c>
      <c r="F202" s="5">
        <v>45016</v>
      </c>
      <c r="G202" s="3">
        <v>347617</v>
      </c>
      <c r="H202" s="6">
        <v>1666</v>
      </c>
      <c r="I202" s="6">
        <f t="shared" si="6"/>
        <v>208.65366146458584</v>
      </c>
      <c r="J202" s="3">
        <f t="shared" si="7"/>
        <v>338436.23889555823</v>
      </c>
      <c r="K202" s="6">
        <v>1622</v>
      </c>
    </row>
    <row r="203" spans="1:11" x14ac:dyDescent="0.15">
      <c r="A203" s="2" t="s">
        <v>9</v>
      </c>
      <c r="B203" s="2" t="s">
        <v>360</v>
      </c>
      <c r="C203" s="2" t="s">
        <v>411</v>
      </c>
      <c r="D203" s="2" t="s">
        <v>412</v>
      </c>
      <c r="E203" s="5">
        <v>43789</v>
      </c>
      <c r="F203" s="5">
        <v>44651</v>
      </c>
      <c r="G203" s="3">
        <v>812325.45</v>
      </c>
      <c r="H203" s="6">
        <v>2274</v>
      </c>
      <c r="I203" s="6">
        <f t="shared" si="6"/>
        <v>357.22315303430076</v>
      </c>
      <c r="J203" s="3">
        <f t="shared" si="7"/>
        <v>791606.50712401047</v>
      </c>
      <c r="K203" s="6">
        <v>2216</v>
      </c>
    </row>
    <row r="204" spans="1:11" x14ac:dyDescent="0.15">
      <c r="A204" s="2" t="s">
        <v>9</v>
      </c>
      <c r="B204" s="2" t="s">
        <v>360</v>
      </c>
      <c r="C204" s="2" t="s">
        <v>413</v>
      </c>
      <c r="D204" s="2" t="s">
        <v>414</v>
      </c>
      <c r="E204" s="5">
        <v>44041</v>
      </c>
      <c r="F204" s="5">
        <v>45016</v>
      </c>
      <c r="G204" s="3">
        <v>3841394</v>
      </c>
      <c r="H204" s="6">
        <v>9389</v>
      </c>
      <c r="I204" s="6">
        <f t="shared" si="6"/>
        <v>409.13771434657576</v>
      </c>
      <c r="J204" s="3">
        <f t="shared" si="7"/>
        <v>3841394</v>
      </c>
      <c r="K204" s="6">
        <v>9389</v>
      </c>
    </row>
    <row r="205" spans="1:11" x14ac:dyDescent="0.15">
      <c r="A205" s="2" t="s">
        <v>9</v>
      </c>
      <c r="B205" s="2" t="s">
        <v>360</v>
      </c>
      <c r="C205" s="2" t="s">
        <v>415</v>
      </c>
      <c r="D205" s="2" t="s">
        <v>416</v>
      </c>
      <c r="E205" s="5">
        <v>43768</v>
      </c>
      <c r="F205" s="5">
        <v>44286</v>
      </c>
      <c r="G205" s="3">
        <v>717352</v>
      </c>
      <c r="H205" s="6">
        <v>2378</v>
      </c>
      <c r="I205" s="6">
        <f t="shared" si="6"/>
        <v>301.66190075693862</v>
      </c>
      <c r="J205" s="3">
        <f t="shared" si="7"/>
        <v>301.66190075693862</v>
      </c>
      <c r="K205" s="2">
        <v>1</v>
      </c>
    </row>
    <row r="206" spans="1:11" x14ac:dyDescent="0.15">
      <c r="A206" s="2" t="s">
        <v>9</v>
      </c>
      <c r="B206" s="2" t="s">
        <v>360</v>
      </c>
      <c r="C206" s="2" t="s">
        <v>417</v>
      </c>
      <c r="D206" s="2" t="s">
        <v>418</v>
      </c>
      <c r="E206" s="5">
        <v>43817</v>
      </c>
      <c r="F206" s="5">
        <v>44651</v>
      </c>
      <c r="G206" s="3">
        <v>2139333</v>
      </c>
      <c r="H206" s="6">
        <v>6450</v>
      </c>
      <c r="I206" s="6">
        <f t="shared" si="6"/>
        <v>331.67953488372092</v>
      </c>
      <c r="J206" s="3">
        <f t="shared" si="7"/>
        <v>1802014.9130232558</v>
      </c>
      <c r="K206" s="6">
        <v>5433</v>
      </c>
    </row>
    <row r="207" spans="1:11" x14ac:dyDescent="0.15">
      <c r="A207" s="2" t="s">
        <v>5</v>
      </c>
      <c r="B207" s="2" t="s">
        <v>360</v>
      </c>
      <c r="C207" s="2" t="s">
        <v>419</v>
      </c>
      <c r="D207" s="2" t="s">
        <v>420</v>
      </c>
      <c r="E207" s="5">
        <v>43705</v>
      </c>
      <c r="F207" s="5">
        <v>44865</v>
      </c>
      <c r="G207" s="3">
        <v>924000</v>
      </c>
      <c r="H207" s="6">
        <v>7201</v>
      </c>
      <c r="I207" s="6">
        <f t="shared" si="6"/>
        <v>128.31551173448133</v>
      </c>
      <c r="J207" s="3">
        <f t="shared" si="7"/>
        <v>878832.93986946263</v>
      </c>
      <c r="K207" s="6">
        <v>6849</v>
      </c>
    </row>
    <row r="208" spans="1:11" x14ac:dyDescent="0.15">
      <c r="A208" s="2" t="s">
        <v>9</v>
      </c>
      <c r="B208" s="2" t="s">
        <v>360</v>
      </c>
      <c r="C208" s="2" t="s">
        <v>421</v>
      </c>
      <c r="D208" s="2" t="s">
        <v>422</v>
      </c>
      <c r="E208" s="5">
        <v>43859</v>
      </c>
      <c r="F208" s="5">
        <v>44651</v>
      </c>
      <c r="G208" s="3">
        <v>1803922.01</v>
      </c>
      <c r="H208" s="6">
        <v>4321</v>
      </c>
      <c r="I208" s="6">
        <f t="shared" si="6"/>
        <v>417.47790094885443</v>
      </c>
      <c r="J208" s="3">
        <f t="shared" si="7"/>
        <v>1476201.8577551492</v>
      </c>
      <c r="K208" s="6">
        <v>3536</v>
      </c>
    </row>
    <row r="209" spans="1:11" x14ac:dyDescent="0.15">
      <c r="A209" s="2" t="s">
        <v>9</v>
      </c>
      <c r="B209" s="2" t="s">
        <v>360</v>
      </c>
      <c r="C209" s="2" t="s">
        <v>423</v>
      </c>
      <c r="D209" s="2" t="s">
        <v>424</v>
      </c>
      <c r="E209" s="5">
        <v>43999</v>
      </c>
      <c r="F209" s="5">
        <v>45016</v>
      </c>
      <c r="G209" s="3">
        <v>1189864</v>
      </c>
      <c r="H209" s="6">
        <v>4202</v>
      </c>
      <c r="I209" s="6">
        <f t="shared" si="6"/>
        <v>283.16611137553548</v>
      </c>
      <c r="J209" s="3">
        <f t="shared" si="7"/>
        <v>1122470.4654926227</v>
      </c>
      <c r="K209" s="6">
        <v>3964</v>
      </c>
    </row>
    <row r="210" spans="1:11" x14ac:dyDescent="0.15">
      <c r="A210" s="2" t="s">
        <v>5</v>
      </c>
      <c r="B210" s="2" t="s">
        <v>360</v>
      </c>
      <c r="C210" s="2" t="s">
        <v>425</v>
      </c>
      <c r="D210" s="2" t="s">
        <v>426</v>
      </c>
      <c r="E210" s="5">
        <v>43768</v>
      </c>
      <c r="F210" s="5">
        <v>44500</v>
      </c>
      <c r="G210" s="3">
        <v>1579861</v>
      </c>
      <c r="H210" s="6">
        <v>5764</v>
      </c>
      <c r="I210" s="6">
        <f t="shared" si="6"/>
        <v>274.0910825815406</v>
      </c>
      <c r="J210" s="3">
        <f t="shared" si="7"/>
        <v>1266848.9836918807</v>
      </c>
      <c r="K210" s="6">
        <v>4622</v>
      </c>
    </row>
    <row r="211" spans="1:11" x14ac:dyDescent="0.15">
      <c r="A211" s="2" t="s">
        <v>0</v>
      </c>
      <c r="B211" s="2" t="s">
        <v>360</v>
      </c>
      <c r="C211" s="2" t="s">
        <v>427</v>
      </c>
      <c r="D211" s="2" t="s">
        <v>428</v>
      </c>
      <c r="E211" s="5">
        <v>44131</v>
      </c>
      <c r="F211" s="5">
        <v>44865</v>
      </c>
      <c r="G211" s="3">
        <v>1611055</v>
      </c>
      <c r="H211" s="6">
        <v>3363</v>
      </c>
      <c r="I211" s="6">
        <f t="shared" si="6"/>
        <v>479.05292893250072</v>
      </c>
      <c r="J211" s="3">
        <f t="shared" si="7"/>
        <v>1611055</v>
      </c>
      <c r="K211" s="6">
        <v>3363</v>
      </c>
    </row>
    <row r="212" spans="1:11" x14ac:dyDescent="0.15">
      <c r="A212" s="2" t="s">
        <v>0</v>
      </c>
      <c r="B212" s="2" t="s">
        <v>360</v>
      </c>
      <c r="C212" s="2" t="s">
        <v>429</v>
      </c>
      <c r="D212" s="2" t="s">
        <v>430</v>
      </c>
      <c r="E212" s="5">
        <v>44040</v>
      </c>
      <c r="F212" s="5">
        <v>44865</v>
      </c>
      <c r="G212" s="3">
        <v>2551100</v>
      </c>
      <c r="H212" s="6">
        <v>6913</v>
      </c>
      <c r="I212" s="6">
        <f t="shared" si="6"/>
        <v>369.02936496455953</v>
      </c>
      <c r="J212" s="3">
        <f t="shared" si="7"/>
        <v>2551100</v>
      </c>
      <c r="K212" s="6">
        <v>6913</v>
      </c>
    </row>
    <row r="213" spans="1:11" x14ac:dyDescent="0.15">
      <c r="A213" s="2" t="s">
        <v>0</v>
      </c>
      <c r="B213" s="2" t="s">
        <v>360</v>
      </c>
      <c r="C213" s="2" t="s">
        <v>431</v>
      </c>
      <c r="D213" s="2" t="s">
        <v>432</v>
      </c>
      <c r="E213" s="5">
        <v>44250</v>
      </c>
      <c r="F213" s="5">
        <v>45230</v>
      </c>
      <c r="G213" s="3">
        <v>3697893</v>
      </c>
      <c r="H213" s="6">
        <v>8708</v>
      </c>
      <c r="I213" s="6">
        <f t="shared" si="6"/>
        <v>424.65468534680753</v>
      </c>
      <c r="J213" s="3">
        <f t="shared" si="7"/>
        <v>3697893</v>
      </c>
      <c r="K213" s="6">
        <v>8708</v>
      </c>
    </row>
    <row r="214" spans="1:11" x14ac:dyDescent="0.15">
      <c r="A214" s="2" t="s">
        <v>0</v>
      </c>
      <c r="B214" s="2" t="s">
        <v>360</v>
      </c>
      <c r="C214" s="2" t="s">
        <v>433</v>
      </c>
      <c r="D214" s="2" t="s">
        <v>434</v>
      </c>
      <c r="E214" s="5">
        <v>44068</v>
      </c>
      <c r="F214" s="5">
        <v>44865</v>
      </c>
      <c r="G214" s="3">
        <v>2556514</v>
      </c>
      <c r="H214" s="6">
        <v>6274</v>
      </c>
      <c r="I214" s="6">
        <f t="shared" si="6"/>
        <v>407.4775262990118</v>
      </c>
      <c r="J214" s="3">
        <f t="shared" si="7"/>
        <v>2390263.1692700032</v>
      </c>
      <c r="K214" s="6">
        <v>5866</v>
      </c>
    </row>
    <row r="215" spans="1:11" x14ac:dyDescent="0.15">
      <c r="A215" s="2" t="s">
        <v>0</v>
      </c>
      <c r="B215" s="2" t="s">
        <v>360</v>
      </c>
      <c r="C215" s="2" t="s">
        <v>435</v>
      </c>
      <c r="D215" s="2" t="s">
        <v>436</v>
      </c>
      <c r="E215" s="5">
        <v>44131</v>
      </c>
      <c r="F215" s="5">
        <v>44865</v>
      </c>
      <c r="G215" s="3">
        <v>1506763</v>
      </c>
      <c r="H215" s="6">
        <v>3082</v>
      </c>
      <c r="I215" s="6">
        <f t="shared" si="6"/>
        <v>488.89130434782606</v>
      </c>
      <c r="J215" s="3">
        <f t="shared" si="7"/>
        <v>1506763</v>
      </c>
      <c r="K215" s="6">
        <v>3082</v>
      </c>
    </row>
    <row r="216" spans="1:11" x14ac:dyDescent="0.15">
      <c r="A216" s="2" t="s">
        <v>0</v>
      </c>
      <c r="B216" s="2" t="s">
        <v>360</v>
      </c>
      <c r="C216" s="2" t="s">
        <v>437</v>
      </c>
      <c r="D216" s="2" t="s">
        <v>438</v>
      </c>
      <c r="E216" s="5">
        <v>44180</v>
      </c>
      <c r="F216" s="5">
        <v>45230</v>
      </c>
      <c r="G216" s="3">
        <v>3291258.98</v>
      </c>
      <c r="H216" s="6">
        <v>6654</v>
      </c>
      <c r="I216" s="6">
        <f t="shared" si="6"/>
        <v>494.62864141869551</v>
      </c>
      <c r="J216" s="3">
        <f t="shared" si="7"/>
        <v>3291258.98</v>
      </c>
      <c r="K216" s="6">
        <v>6654</v>
      </c>
    </row>
    <row r="217" spans="1:11" x14ac:dyDescent="0.15">
      <c r="A217" s="2" t="s">
        <v>5</v>
      </c>
      <c r="B217" s="2" t="s">
        <v>360</v>
      </c>
      <c r="C217" s="2" t="s">
        <v>439</v>
      </c>
      <c r="D217" s="2" t="s">
        <v>440</v>
      </c>
      <c r="E217" s="5">
        <v>43978</v>
      </c>
      <c r="F217" s="5">
        <v>45230</v>
      </c>
      <c r="G217" s="3">
        <v>691095</v>
      </c>
      <c r="H217" s="6">
        <v>4921</v>
      </c>
      <c r="I217" s="6">
        <f t="shared" si="6"/>
        <v>140.43791912212964</v>
      </c>
      <c r="J217" s="3">
        <f t="shared" si="7"/>
        <v>691095</v>
      </c>
      <c r="K217" s="6">
        <v>4921</v>
      </c>
    </row>
    <row r="218" spans="1:11" x14ac:dyDescent="0.15">
      <c r="A218" s="2" t="s">
        <v>5</v>
      </c>
      <c r="B218" s="2" t="s">
        <v>360</v>
      </c>
      <c r="C218" s="2" t="s">
        <v>441</v>
      </c>
      <c r="D218" s="2" t="s">
        <v>442</v>
      </c>
      <c r="E218" s="5">
        <v>43950</v>
      </c>
      <c r="F218" s="5">
        <v>44865</v>
      </c>
      <c r="G218" s="3">
        <v>1076000</v>
      </c>
      <c r="H218" s="6">
        <v>6331</v>
      </c>
      <c r="I218" s="6">
        <f t="shared" si="6"/>
        <v>169.95735270889276</v>
      </c>
      <c r="J218" s="3">
        <f t="shared" si="7"/>
        <v>1076000</v>
      </c>
      <c r="K218" s="6">
        <v>6331</v>
      </c>
    </row>
    <row r="219" spans="1:11" x14ac:dyDescent="0.15">
      <c r="A219" s="2" t="s">
        <v>5</v>
      </c>
      <c r="B219" s="2" t="s">
        <v>360</v>
      </c>
      <c r="C219" s="2" t="s">
        <v>443</v>
      </c>
      <c r="D219" s="2" t="s">
        <v>444</v>
      </c>
      <c r="E219" s="5">
        <v>43768</v>
      </c>
      <c r="F219" s="5">
        <v>44500</v>
      </c>
      <c r="G219" s="3">
        <v>300727</v>
      </c>
      <c r="H219" s="6">
        <v>1140</v>
      </c>
      <c r="I219" s="6">
        <f t="shared" ref="I219:I265" si="8">G219/H219</f>
        <v>263.79561403508774</v>
      </c>
      <c r="J219" s="3">
        <f t="shared" ref="J219:J265" si="9">I219*K219</f>
        <v>16619.123684210528</v>
      </c>
      <c r="K219" s="2">
        <v>63</v>
      </c>
    </row>
    <row r="220" spans="1:11" x14ac:dyDescent="0.15">
      <c r="A220" s="2" t="s">
        <v>4</v>
      </c>
      <c r="B220" s="2" t="s">
        <v>360</v>
      </c>
      <c r="C220" s="2" t="s">
        <v>445</v>
      </c>
      <c r="D220" s="2" t="s">
        <v>446</v>
      </c>
      <c r="E220" s="5">
        <v>44154</v>
      </c>
      <c r="F220" s="5">
        <v>44865</v>
      </c>
      <c r="G220" s="3">
        <v>2017235</v>
      </c>
      <c r="H220" s="6">
        <v>3721</v>
      </c>
      <c r="I220" s="6">
        <f t="shared" si="8"/>
        <v>542.12174146734753</v>
      </c>
      <c r="J220" s="3">
        <f t="shared" si="9"/>
        <v>2017235.0000000002</v>
      </c>
      <c r="K220" s="6">
        <v>3721</v>
      </c>
    </row>
    <row r="221" spans="1:11" x14ac:dyDescent="0.15">
      <c r="A221" s="2" t="s">
        <v>9</v>
      </c>
      <c r="B221" s="2" t="s">
        <v>360</v>
      </c>
      <c r="C221" s="2" t="s">
        <v>447</v>
      </c>
      <c r="D221" s="2" t="s">
        <v>448</v>
      </c>
      <c r="E221" s="5">
        <v>43887</v>
      </c>
      <c r="F221" s="5">
        <v>44651</v>
      </c>
      <c r="G221" s="3">
        <v>783591</v>
      </c>
      <c r="H221" s="6">
        <v>2111</v>
      </c>
      <c r="I221" s="6">
        <f t="shared" si="8"/>
        <v>371.19422074846045</v>
      </c>
      <c r="J221" s="3">
        <f t="shared" si="9"/>
        <v>783591</v>
      </c>
      <c r="K221" s="6">
        <v>2111</v>
      </c>
    </row>
    <row r="222" spans="1:11" x14ac:dyDescent="0.15">
      <c r="A222" s="2" t="s">
        <v>9</v>
      </c>
      <c r="B222" s="2" t="s">
        <v>360</v>
      </c>
      <c r="C222" s="2" t="s">
        <v>449</v>
      </c>
      <c r="D222" s="2" t="s">
        <v>450</v>
      </c>
      <c r="E222" s="5">
        <v>43887</v>
      </c>
      <c r="F222" s="5">
        <v>44651</v>
      </c>
      <c r="G222" s="3">
        <v>1518832</v>
      </c>
      <c r="H222" s="6">
        <v>3559</v>
      </c>
      <c r="I222" s="6">
        <f t="shared" si="8"/>
        <v>426.75807811182915</v>
      </c>
      <c r="J222" s="3">
        <f t="shared" si="9"/>
        <v>853.5161562236583</v>
      </c>
      <c r="K222" s="2">
        <v>2</v>
      </c>
    </row>
    <row r="223" spans="1:11" x14ac:dyDescent="0.15">
      <c r="A223" s="2" t="s">
        <v>4</v>
      </c>
      <c r="B223" s="2" t="s">
        <v>360</v>
      </c>
      <c r="C223" s="2" t="s">
        <v>451</v>
      </c>
      <c r="D223" s="2" t="s">
        <v>452</v>
      </c>
      <c r="E223" s="5">
        <v>44098</v>
      </c>
      <c r="F223" s="5">
        <v>44865</v>
      </c>
      <c r="G223" s="3">
        <v>1636749</v>
      </c>
      <c r="H223" s="6">
        <v>3652</v>
      </c>
      <c r="I223" s="6">
        <f t="shared" si="8"/>
        <v>448.17880613362541</v>
      </c>
      <c r="J223" s="3">
        <f t="shared" si="9"/>
        <v>1588793.8677437021</v>
      </c>
      <c r="K223" s="6">
        <v>3545</v>
      </c>
    </row>
    <row r="224" spans="1:11" x14ac:dyDescent="0.15">
      <c r="A224" s="2" t="s">
        <v>4</v>
      </c>
      <c r="B224" s="2" t="s">
        <v>360</v>
      </c>
      <c r="C224" s="2" t="s">
        <v>453</v>
      </c>
      <c r="D224" s="2" t="s">
        <v>454</v>
      </c>
      <c r="E224" s="5">
        <v>43951</v>
      </c>
      <c r="F224" s="5">
        <v>44865</v>
      </c>
      <c r="G224" s="3">
        <v>1454062</v>
      </c>
      <c r="H224" s="6">
        <v>5399</v>
      </c>
      <c r="I224" s="6">
        <f t="shared" si="8"/>
        <v>269.32061492869047</v>
      </c>
      <c r="J224" s="3">
        <f t="shared" si="9"/>
        <v>1454061.9999999998</v>
      </c>
      <c r="K224" s="6">
        <v>5399</v>
      </c>
    </row>
    <row r="225" spans="1:11" x14ac:dyDescent="0.15">
      <c r="A225" s="2" t="s">
        <v>4</v>
      </c>
      <c r="B225" s="2" t="s">
        <v>360</v>
      </c>
      <c r="C225" s="2" t="s">
        <v>455</v>
      </c>
      <c r="D225" s="2" t="s">
        <v>456</v>
      </c>
      <c r="E225" s="5">
        <v>44252</v>
      </c>
      <c r="F225" s="5">
        <v>44408</v>
      </c>
      <c r="G225" s="3">
        <v>44418.32</v>
      </c>
      <c r="H225" s="2">
        <v>99</v>
      </c>
      <c r="I225" s="6">
        <f t="shared" si="8"/>
        <v>448.66989898989897</v>
      </c>
      <c r="J225" s="3">
        <f t="shared" si="9"/>
        <v>44418.32</v>
      </c>
      <c r="K225" s="2">
        <v>99</v>
      </c>
    </row>
    <row r="226" spans="1:11" x14ac:dyDescent="0.15">
      <c r="A226" s="2" t="s">
        <v>4</v>
      </c>
      <c r="B226" s="2" t="s">
        <v>360</v>
      </c>
      <c r="C226" s="2" t="s">
        <v>457</v>
      </c>
      <c r="D226" s="2" t="s">
        <v>458</v>
      </c>
      <c r="E226" s="5">
        <v>44098</v>
      </c>
      <c r="F226" s="5">
        <v>44316</v>
      </c>
      <c r="G226" s="3">
        <v>314875.56</v>
      </c>
      <c r="H226" s="2">
        <v>680</v>
      </c>
      <c r="I226" s="6">
        <f t="shared" si="8"/>
        <v>463.05229411764708</v>
      </c>
      <c r="J226" s="3">
        <f t="shared" si="9"/>
        <v>314875.56</v>
      </c>
      <c r="K226" s="2">
        <v>680</v>
      </c>
    </row>
    <row r="227" spans="1:11" x14ac:dyDescent="0.15">
      <c r="A227" s="2" t="s">
        <v>9</v>
      </c>
      <c r="B227" s="2" t="s">
        <v>360</v>
      </c>
      <c r="C227" s="2" t="s">
        <v>459</v>
      </c>
      <c r="D227" s="2" t="s">
        <v>460</v>
      </c>
      <c r="E227" s="5">
        <v>44165</v>
      </c>
      <c r="F227" s="5">
        <v>45382</v>
      </c>
      <c r="G227" s="3">
        <v>3148048.56</v>
      </c>
      <c r="H227" s="6">
        <v>9577</v>
      </c>
      <c r="I227" s="6">
        <f t="shared" si="8"/>
        <v>328.70925759632451</v>
      </c>
      <c r="J227" s="3">
        <f t="shared" si="9"/>
        <v>3148048.5599999996</v>
      </c>
      <c r="K227" s="6">
        <v>9577</v>
      </c>
    </row>
    <row r="228" spans="1:11" x14ac:dyDescent="0.15">
      <c r="A228" s="2" t="s">
        <v>9</v>
      </c>
      <c r="B228" s="2" t="s">
        <v>360</v>
      </c>
      <c r="C228" s="2" t="s">
        <v>461</v>
      </c>
      <c r="D228" s="2" t="s">
        <v>462</v>
      </c>
      <c r="E228" s="5">
        <v>44132</v>
      </c>
      <c r="F228" s="5">
        <v>44651</v>
      </c>
      <c r="G228" s="3">
        <v>1040056</v>
      </c>
      <c r="H228" s="6">
        <v>2272</v>
      </c>
      <c r="I228" s="6">
        <f t="shared" si="8"/>
        <v>457.77112676056339</v>
      </c>
      <c r="J228" s="3">
        <f t="shared" si="9"/>
        <v>1040056</v>
      </c>
      <c r="K228" s="6">
        <v>2272</v>
      </c>
    </row>
    <row r="229" spans="1:11" x14ac:dyDescent="0.15">
      <c r="A229" s="2" t="s">
        <v>9</v>
      </c>
      <c r="B229" s="2" t="s">
        <v>360</v>
      </c>
      <c r="C229" s="2" t="s">
        <v>463</v>
      </c>
      <c r="D229" s="2" t="s">
        <v>464</v>
      </c>
      <c r="E229" s="5">
        <v>44223</v>
      </c>
      <c r="F229" s="5">
        <v>45016</v>
      </c>
      <c r="G229" s="3">
        <v>2806442.01</v>
      </c>
      <c r="H229" s="6">
        <v>6222</v>
      </c>
      <c r="I229" s="6">
        <f t="shared" si="8"/>
        <v>451.0514320154291</v>
      </c>
      <c r="J229" s="3">
        <f t="shared" si="9"/>
        <v>2806442.01</v>
      </c>
      <c r="K229" s="6">
        <v>6222</v>
      </c>
    </row>
    <row r="230" spans="1:11" x14ac:dyDescent="0.15">
      <c r="A230" s="2" t="s">
        <v>9</v>
      </c>
      <c r="B230" s="2" t="s">
        <v>360</v>
      </c>
      <c r="C230" s="2" t="s">
        <v>465</v>
      </c>
      <c r="D230" s="2" t="s">
        <v>466</v>
      </c>
      <c r="E230" s="5">
        <v>44223</v>
      </c>
      <c r="F230" s="5">
        <v>45016</v>
      </c>
      <c r="G230" s="3">
        <v>1854351.99</v>
      </c>
      <c r="H230" s="6">
        <v>4566</v>
      </c>
      <c r="I230" s="6">
        <f t="shared" si="8"/>
        <v>406.12176741130094</v>
      </c>
      <c r="J230" s="3">
        <f t="shared" si="9"/>
        <v>1854351.99</v>
      </c>
      <c r="K230" s="6">
        <v>4566</v>
      </c>
    </row>
    <row r="231" spans="1:11" x14ac:dyDescent="0.15">
      <c r="A231" s="2" t="s">
        <v>5</v>
      </c>
      <c r="B231" s="2" t="s">
        <v>360</v>
      </c>
      <c r="C231" s="2" t="s">
        <v>467</v>
      </c>
      <c r="D231" s="2" t="s">
        <v>468</v>
      </c>
      <c r="E231" s="5">
        <v>44132</v>
      </c>
      <c r="F231" s="5">
        <v>44865</v>
      </c>
      <c r="G231" s="3">
        <v>1151471</v>
      </c>
      <c r="H231" s="6">
        <v>4044</v>
      </c>
      <c r="I231" s="6">
        <f t="shared" si="8"/>
        <v>284.73565776458952</v>
      </c>
      <c r="J231" s="3">
        <f t="shared" si="9"/>
        <v>1151471</v>
      </c>
      <c r="K231" s="6">
        <v>4044</v>
      </c>
    </row>
    <row r="232" spans="1:11" x14ac:dyDescent="0.15">
      <c r="A232" s="2" t="s">
        <v>5</v>
      </c>
      <c r="B232" s="2" t="s">
        <v>360</v>
      </c>
      <c r="C232" s="2" t="s">
        <v>469</v>
      </c>
      <c r="D232" s="2" t="s">
        <v>470</v>
      </c>
      <c r="E232" s="5">
        <v>44181</v>
      </c>
      <c r="F232" s="5">
        <v>45230</v>
      </c>
      <c r="G232" s="3">
        <v>2387662</v>
      </c>
      <c r="H232" s="6">
        <v>8158</v>
      </c>
      <c r="I232" s="6">
        <f t="shared" si="8"/>
        <v>292.67737190487867</v>
      </c>
      <c r="J232" s="3">
        <f t="shared" si="9"/>
        <v>2387662</v>
      </c>
      <c r="K232" s="6">
        <v>8158</v>
      </c>
    </row>
    <row r="233" spans="1:11" x14ac:dyDescent="0.15">
      <c r="A233" s="2" t="s">
        <v>5</v>
      </c>
      <c r="B233" s="2" t="s">
        <v>360</v>
      </c>
      <c r="C233" s="2" t="s">
        <v>471</v>
      </c>
      <c r="D233" s="2" t="s">
        <v>472</v>
      </c>
      <c r="E233" s="5">
        <v>44251</v>
      </c>
      <c r="F233" s="5">
        <v>45230</v>
      </c>
      <c r="G233" s="3">
        <v>738425</v>
      </c>
      <c r="H233" s="6">
        <v>3766</v>
      </c>
      <c r="I233" s="6">
        <f t="shared" si="8"/>
        <v>196.07673924588423</v>
      </c>
      <c r="J233" s="3">
        <f t="shared" si="9"/>
        <v>738425</v>
      </c>
      <c r="K233" s="6">
        <v>3766</v>
      </c>
    </row>
    <row r="234" spans="1:11" x14ac:dyDescent="0.15">
      <c r="A234" s="2" t="s">
        <v>9</v>
      </c>
      <c r="B234" s="2" t="s">
        <v>360</v>
      </c>
      <c r="C234" s="2" t="s">
        <v>473</v>
      </c>
      <c r="D234" s="2" t="s">
        <v>474</v>
      </c>
      <c r="E234" s="5">
        <v>44097</v>
      </c>
      <c r="F234" s="5">
        <v>44336</v>
      </c>
      <c r="G234" s="3">
        <v>950976</v>
      </c>
      <c r="H234" s="6">
        <v>1143</v>
      </c>
      <c r="I234" s="6">
        <f t="shared" si="8"/>
        <v>832</v>
      </c>
      <c r="J234" s="3">
        <f t="shared" si="9"/>
        <v>950976</v>
      </c>
      <c r="K234" s="6">
        <v>1143</v>
      </c>
    </row>
    <row r="235" spans="1:11" x14ac:dyDescent="0.15">
      <c r="A235" s="2" t="s">
        <v>9</v>
      </c>
      <c r="B235" s="2" t="s">
        <v>360</v>
      </c>
      <c r="C235" s="2" t="s">
        <v>475</v>
      </c>
      <c r="D235" s="2" t="s">
        <v>476</v>
      </c>
      <c r="E235" s="5">
        <v>44097</v>
      </c>
      <c r="F235" s="5">
        <v>44336</v>
      </c>
      <c r="G235" s="3">
        <v>1520896</v>
      </c>
      <c r="H235" s="6">
        <v>1828</v>
      </c>
      <c r="I235" s="6">
        <f t="shared" si="8"/>
        <v>832</v>
      </c>
      <c r="J235" s="3">
        <f t="shared" si="9"/>
        <v>1520896</v>
      </c>
      <c r="K235" s="6">
        <v>1828</v>
      </c>
    </row>
    <row r="236" spans="1:11" x14ac:dyDescent="0.15">
      <c r="A236" s="2" t="s">
        <v>9</v>
      </c>
      <c r="B236" s="2" t="s">
        <v>360</v>
      </c>
      <c r="C236" s="2" t="s">
        <v>477</v>
      </c>
      <c r="D236" s="2" t="s">
        <v>478</v>
      </c>
      <c r="E236" s="5">
        <v>44097</v>
      </c>
      <c r="F236" s="5">
        <v>44336</v>
      </c>
      <c r="G236" s="3">
        <v>725543</v>
      </c>
      <c r="H236" s="2">
        <v>871</v>
      </c>
      <c r="I236" s="6">
        <f t="shared" si="8"/>
        <v>833</v>
      </c>
      <c r="J236" s="3">
        <f t="shared" si="9"/>
        <v>725543</v>
      </c>
      <c r="K236" s="2">
        <v>871</v>
      </c>
    </row>
    <row r="237" spans="1:11" x14ac:dyDescent="0.15">
      <c r="A237" s="2" t="s">
        <v>9</v>
      </c>
      <c r="B237" s="2" t="s">
        <v>360</v>
      </c>
      <c r="C237" s="2" t="s">
        <v>479</v>
      </c>
      <c r="D237" s="2" t="s">
        <v>480</v>
      </c>
      <c r="E237" s="5">
        <v>44097</v>
      </c>
      <c r="F237" s="5">
        <v>44336</v>
      </c>
      <c r="G237" s="3">
        <v>262575</v>
      </c>
      <c r="H237" s="2">
        <v>389</v>
      </c>
      <c r="I237" s="6">
        <f t="shared" si="8"/>
        <v>675</v>
      </c>
      <c r="J237" s="3">
        <f t="shared" si="9"/>
        <v>262575</v>
      </c>
      <c r="K237" s="2">
        <v>389</v>
      </c>
    </row>
    <row r="238" spans="1:11" x14ac:dyDescent="0.15">
      <c r="A238" s="2" t="s">
        <v>4</v>
      </c>
      <c r="B238" s="2" t="s">
        <v>360</v>
      </c>
      <c r="C238" s="2" t="s">
        <v>481</v>
      </c>
      <c r="D238" s="2" t="s">
        <v>482</v>
      </c>
      <c r="E238" s="5">
        <v>44224</v>
      </c>
      <c r="F238" s="5">
        <v>45230</v>
      </c>
      <c r="G238" s="3">
        <v>3091722.21</v>
      </c>
      <c r="H238" s="6">
        <v>8475</v>
      </c>
      <c r="I238" s="6">
        <f t="shared" si="8"/>
        <v>364.80498053097347</v>
      </c>
      <c r="J238" s="3">
        <f t="shared" si="9"/>
        <v>3091722.21</v>
      </c>
      <c r="K238" s="6">
        <v>8475</v>
      </c>
    </row>
    <row r="239" spans="1:11" x14ac:dyDescent="0.15">
      <c r="A239" s="2" t="s">
        <v>9</v>
      </c>
      <c r="B239" s="2" t="s">
        <v>360</v>
      </c>
      <c r="C239" s="2" t="s">
        <v>483</v>
      </c>
      <c r="D239" s="2" t="s">
        <v>484</v>
      </c>
      <c r="E239" s="5">
        <v>44223</v>
      </c>
      <c r="F239" s="5">
        <v>44447</v>
      </c>
      <c r="G239" s="3">
        <v>342780</v>
      </c>
      <c r="H239" s="2">
        <v>435</v>
      </c>
      <c r="I239" s="6">
        <f t="shared" si="8"/>
        <v>788</v>
      </c>
      <c r="J239" s="3">
        <f t="shared" si="9"/>
        <v>342780</v>
      </c>
      <c r="K239" s="2">
        <v>435</v>
      </c>
    </row>
    <row r="240" spans="1:11" x14ac:dyDescent="0.15">
      <c r="A240" s="2" t="s">
        <v>9</v>
      </c>
      <c r="B240" s="2" t="s">
        <v>360</v>
      </c>
      <c r="C240" s="2" t="s">
        <v>485</v>
      </c>
      <c r="D240" s="2" t="s">
        <v>486</v>
      </c>
      <c r="E240" s="5">
        <v>44223</v>
      </c>
      <c r="F240" s="5">
        <v>44447</v>
      </c>
      <c r="G240" s="3">
        <v>110500</v>
      </c>
      <c r="H240" s="2">
        <v>170</v>
      </c>
      <c r="I240" s="6">
        <f t="shared" si="8"/>
        <v>650</v>
      </c>
      <c r="J240" s="3">
        <f t="shared" si="9"/>
        <v>110500</v>
      </c>
      <c r="K240" s="2">
        <v>170</v>
      </c>
    </row>
    <row r="241" spans="1:11" x14ac:dyDescent="0.15">
      <c r="A241" s="2" t="s">
        <v>9</v>
      </c>
      <c r="B241" s="2" t="s">
        <v>360</v>
      </c>
      <c r="C241" s="2" t="s">
        <v>487</v>
      </c>
      <c r="D241" s="2" t="s">
        <v>488</v>
      </c>
      <c r="E241" s="5">
        <v>44223</v>
      </c>
      <c r="F241" s="5">
        <v>44447</v>
      </c>
      <c r="G241" s="3">
        <v>220248</v>
      </c>
      <c r="H241" s="2">
        <v>342</v>
      </c>
      <c r="I241" s="6">
        <f t="shared" si="8"/>
        <v>644</v>
      </c>
      <c r="J241" s="3">
        <f t="shared" si="9"/>
        <v>220248</v>
      </c>
      <c r="K241" s="2">
        <v>342</v>
      </c>
    </row>
    <row r="242" spans="1:11" x14ac:dyDescent="0.15">
      <c r="A242" s="2" t="s">
        <v>0</v>
      </c>
      <c r="B242" s="2" t="s">
        <v>489</v>
      </c>
      <c r="C242" s="2" t="s">
        <v>490</v>
      </c>
      <c r="D242" s="2" t="s">
        <v>491</v>
      </c>
      <c r="E242" s="5">
        <v>43550</v>
      </c>
      <c r="F242" s="5">
        <v>44408</v>
      </c>
      <c r="G242" s="3">
        <v>4587619.9800000004</v>
      </c>
      <c r="H242" s="6">
        <v>8049</v>
      </c>
      <c r="I242" s="6">
        <f t="shared" si="8"/>
        <v>569.96148341408878</v>
      </c>
      <c r="J242" s="3">
        <f t="shared" si="9"/>
        <v>569.96148341408878</v>
      </c>
      <c r="K242" s="2">
        <v>1</v>
      </c>
    </row>
    <row r="243" spans="1:11" x14ac:dyDescent="0.15">
      <c r="A243" s="2" t="s">
        <v>0</v>
      </c>
      <c r="B243" s="2" t="s">
        <v>489</v>
      </c>
      <c r="C243" s="2" t="s">
        <v>492</v>
      </c>
      <c r="D243" s="2" t="s">
        <v>493</v>
      </c>
      <c r="E243" s="5">
        <v>44131</v>
      </c>
      <c r="F243" s="5">
        <v>45077</v>
      </c>
      <c r="G243" s="3">
        <v>4516225.6900000004</v>
      </c>
      <c r="H243" s="6">
        <v>7030</v>
      </c>
      <c r="I243" s="6">
        <f t="shared" si="8"/>
        <v>642.42186201991467</v>
      </c>
      <c r="J243" s="3">
        <f t="shared" si="9"/>
        <v>4516225.6900000004</v>
      </c>
      <c r="K243" s="6">
        <v>7030</v>
      </c>
    </row>
    <row r="244" spans="1:11" x14ac:dyDescent="0.15">
      <c r="A244" s="2" t="s">
        <v>0</v>
      </c>
      <c r="B244" s="2" t="s">
        <v>489</v>
      </c>
      <c r="C244" s="2" t="s">
        <v>494</v>
      </c>
      <c r="D244" s="2" t="s">
        <v>495</v>
      </c>
      <c r="E244" s="5">
        <v>43949</v>
      </c>
      <c r="F244" s="5">
        <v>44500</v>
      </c>
      <c r="G244" s="3">
        <v>1261051.6499999999</v>
      </c>
      <c r="H244" s="6">
        <v>2910</v>
      </c>
      <c r="I244" s="6">
        <f t="shared" si="8"/>
        <v>433.35108247422676</v>
      </c>
      <c r="J244" s="3">
        <f t="shared" si="9"/>
        <v>1241550.8512886597</v>
      </c>
      <c r="K244" s="6">
        <v>2865</v>
      </c>
    </row>
    <row r="245" spans="1:11" x14ac:dyDescent="0.15">
      <c r="A245" s="2" t="s">
        <v>0</v>
      </c>
      <c r="B245" s="2" t="s">
        <v>489</v>
      </c>
      <c r="C245" s="2" t="s">
        <v>496</v>
      </c>
      <c r="D245" s="2" t="s">
        <v>497</v>
      </c>
      <c r="E245" s="5">
        <v>44222</v>
      </c>
      <c r="F245" s="5">
        <v>44865</v>
      </c>
      <c r="G245" s="3">
        <v>1702289.11</v>
      </c>
      <c r="H245" s="6">
        <v>2718</v>
      </c>
      <c r="I245" s="6">
        <f t="shared" si="8"/>
        <v>626.30210080941868</v>
      </c>
      <c r="J245" s="3">
        <f t="shared" si="9"/>
        <v>1702289.1099999999</v>
      </c>
      <c r="K245" s="6">
        <v>2718</v>
      </c>
    </row>
    <row r="246" spans="1:11" x14ac:dyDescent="0.15">
      <c r="A246" s="2" t="s">
        <v>9</v>
      </c>
      <c r="B246" s="2" t="s">
        <v>489</v>
      </c>
      <c r="C246" s="2" t="s">
        <v>498</v>
      </c>
      <c r="D246" s="2" t="s">
        <v>499</v>
      </c>
      <c r="E246" s="5">
        <v>44097</v>
      </c>
      <c r="F246" s="5">
        <v>44336</v>
      </c>
      <c r="G246" s="3">
        <v>105150</v>
      </c>
      <c r="H246" s="2">
        <v>100</v>
      </c>
      <c r="I246" s="6">
        <f t="shared" si="8"/>
        <v>1051.5</v>
      </c>
      <c r="J246" s="3">
        <f t="shared" si="9"/>
        <v>105150</v>
      </c>
      <c r="K246" s="2">
        <v>100</v>
      </c>
    </row>
    <row r="247" spans="1:11" x14ac:dyDescent="0.15">
      <c r="A247" s="2" t="s">
        <v>9</v>
      </c>
      <c r="B247" s="2" t="s">
        <v>489</v>
      </c>
      <c r="C247" s="2" t="s">
        <v>500</v>
      </c>
      <c r="D247" s="2" t="s">
        <v>501</v>
      </c>
      <c r="E247" s="5">
        <v>44223</v>
      </c>
      <c r="F247" s="5">
        <v>44447</v>
      </c>
      <c r="G247" s="3">
        <v>256250</v>
      </c>
      <c r="H247" s="2">
        <v>250</v>
      </c>
      <c r="I247" s="6">
        <f t="shared" si="8"/>
        <v>1025</v>
      </c>
      <c r="J247" s="3">
        <f t="shared" si="9"/>
        <v>256250</v>
      </c>
      <c r="K247" s="2">
        <v>250</v>
      </c>
    </row>
    <row r="248" spans="1:11" x14ac:dyDescent="0.15">
      <c r="A248" s="2" t="s">
        <v>9</v>
      </c>
      <c r="B248" s="2" t="s">
        <v>489</v>
      </c>
      <c r="C248" s="2" t="s">
        <v>502</v>
      </c>
      <c r="D248" s="2" t="s">
        <v>503</v>
      </c>
      <c r="E248" s="5">
        <v>44223</v>
      </c>
      <c r="F248" s="5">
        <v>44447</v>
      </c>
      <c r="G248" s="3">
        <v>90000</v>
      </c>
      <c r="H248" s="2">
        <v>40</v>
      </c>
      <c r="I248" s="6">
        <f t="shared" si="8"/>
        <v>2250</v>
      </c>
      <c r="J248" s="3">
        <f t="shared" si="9"/>
        <v>90000</v>
      </c>
      <c r="K248" s="2">
        <v>40</v>
      </c>
    </row>
    <row r="249" spans="1:11" x14ac:dyDescent="0.15">
      <c r="A249" s="2" t="s">
        <v>4</v>
      </c>
      <c r="B249" s="2" t="s">
        <v>504</v>
      </c>
      <c r="C249" s="2" t="s">
        <v>505</v>
      </c>
      <c r="D249" s="2" t="s">
        <v>506</v>
      </c>
      <c r="E249" s="5">
        <v>44252</v>
      </c>
      <c r="F249" s="5">
        <v>44408</v>
      </c>
      <c r="G249" s="3">
        <v>218597.28</v>
      </c>
      <c r="H249" s="2">
        <v>377</v>
      </c>
      <c r="I249" s="6">
        <f t="shared" si="8"/>
        <v>579.83363395225467</v>
      </c>
      <c r="J249" s="3">
        <f t="shared" si="9"/>
        <v>218597.28</v>
      </c>
      <c r="K249" s="2">
        <v>377</v>
      </c>
    </row>
    <row r="250" spans="1:11" x14ac:dyDescent="0.15">
      <c r="A250" s="2" t="s">
        <v>4</v>
      </c>
      <c r="B250" s="2" t="s">
        <v>504</v>
      </c>
      <c r="C250" s="2" t="s">
        <v>507</v>
      </c>
      <c r="D250" s="2" t="s">
        <v>508</v>
      </c>
      <c r="E250" s="5">
        <v>44252</v>
      </c>
      <c r="F250" s="5">
        <v>44408</v>
      </c>
      <c r="G250" s="3">
        <v>775452.89</v>
      </c>
      <c r="H250" s="6">
        <v>1201</v>
      </c>
      <c r="I250" s="6">
        <f t="shared" si="8"/>
        <v>645.67268109908412</v>
      </c>
      <c r="J250" s="3">
        <f t="shared" si="9"/>
        <v>775452.89</v>
      </c>
      <c r="K250" s="6">
        <v>1201</v>
      </c>
    </row>
    <row r="251" spans="1:11" x14ac:dyDescent="0.15">
      <c r="A251" s="2" t="s">
        <v>4</v>
      </c>
      <c r="B251" s="2" t="s">
        <v>504</v>
      </c>
      <c r="C251" s="2" t="s">
        <v>509</v>
      </c>
      <c r="D251" s="2" t="s">
        <v>510</v>
      </c>
      <c r="E251" s="5">
        <v>44224</v>
      </c>
      <c r="F251" s="5">
        <v>44865</v>
      </c>
      <c r="G251" s="3">
        <v>887441</v>
      </c>
      <c r="H251" s="6">
        <v>3210</v>
      </c>
      <c r="I251" s="6">
        <f t="shared" si="8"/>
        <v>276.46137071651088</v>
      </c>
      <c r="J251" s="3">
        <f t="shared" si="9"/>
        <v>887440.99999999988</v>
      </c>
      <c r="K251" s="6">
        <v>3210</v>
      </c>
    </row>
    <row r="252" spans="1:11" x14ac:dyDescent="0.15">
      <c r="A252" s="2" t="s">
        <v>9</v>
      </c>
      <c r="B252" s="2" t="s">
        <v>511</v>
      </c>
      <c r="C252" s="2" t="s">
        <v>512</v>
      </c>
      <c r="D252" s="2" t="s">
        <v>513</v>
      </c>
      <c r="E252" s="5">
        <v>44251</v>
      </c>
      <c r="F252" s="5">
        <v>44447</v>
      </c>
      <c r="G252" s="3">
        <v>11880</v>
      </c>
      <c r="H252" s="2">
        <v>66</v>
      </c>
      <c r="I252" s="6">
        <f t="shared" si="8"/>
        <v>180</v>
      </c>
      <c r="J252" s="3">
        <f t="shared" si="9"/>
        <v>11880</v>
      </c>
      <c r="K252" s="2">
        <v>66</v>
      </c>
    </row>
    <row r="253" spans="1:11" x14ac:dyDescent="0.15">
      <c r="A253" s="2" t="s">
        <v>4</v>
      </c>
      <c r="B253" s="2" t="s">
        <v>514</v>
      </c>
      <c r="C253" s="2" t="s">
        <v>37</v>
      </c>
      <c r="D253" s="2" t="s">
        <v>515</v>
      </c>
      <c r="E253" s="5">
        <v>44182</v>
      </c>
      <c r="F253" s="5">
        <v>44439</v>
      </c>
      <c r="G253" s="3">
        <v>750550.03</v>
      </c>
      <c r="H253" s="6">
        <v>1220</v>
      </c>
      <c r="I253" s="6">
        <f t="shared" si="8"/>
        <v>615.20494262295085</v>
      </c>
      <c r="J253" s="3">
        <f t="shared" si="9"/>
        <v>750550.03</v>
      </c>
      <c r="K253" s="6">
        <v>1220</v>
      </c>
    </row>
    <row r="254" spans="1:11" x14ac:dyDescent="0.15">
      <c r="A254" s="2" t="s">
        <v>9</v>
      </c>
      <c r="B254" s="2" t="s">
        <v>516</v>
      </c>
      <c r="C254" s="2" t="s">
        <v>517</v>
      </c>
      <c r="D254" s="2" t="s">
        <v>518</v>
      </c>
      <c r="E254" s="5">
        <v>44105</v>
      </c>
      <c r="F254" s="5">
        <v>44470</v>
      </c>
      <c r="G254" s="3">
        <v>9240</v>
      </c>
      <c r="H254" s="2">
        <v>42</v>
      </c>
      <c r="I254" s="6">
        <f t="shared" si="8"/>
        <v>220</v>
      </c>
      <c r="J254" s="3">
        <f t="shared" si="9"/>
        <v>9240</v>
      </c>
      <c r="K254" s="2">
        <v>42</v>
      </c>
    </row>
    <row r="255" spans="1:11" x14ac:dyDescent="0.15">
      <c r="A255" s="2" t="s">
        <v>5</v>
      </c>
      <c r="B255" s="2" t="s">
        <v>519</v>
      </c>
      <c r="C255" s="2" t="s">
        <v>520</v>
      </c>
      <c r="D255" s="2" t="s">
        <v>521</v>
      </c>
      <c r="E255" s="5">
        <v>43999</v>
      </c>
      <c r="F255" s="5">
        <v>44865</v>
      </c>
      <c r="G255" s="3">
        <v>1602720</v>
      </c>
      <c r="H255" s="6">
        <v>8984</v>
      </c>
      <c r="I255" s="6">
        <f t="shared" si="8"/>
        <v>178.39715048975958</v>
      </c>
      <c r="J255" s="3">
        <f t="shared" si="9"/>
        <v>1420754.9065004452</v>
      </c>
      <c r="K255" s="6">
        <v>7964</v>
      </c>
    </row>
    <row r="256" spans="1:11" x14ac:dyDescent="0.15">
      <c r="A256" s="2" t="s">
        <v>4</v>
      </c>
      <c r="B256" s="2" t="s">
        <v>522</v>
      </c>
      <c r="C256" s="2" t="s">
        <v>523</v>
      </c>
      <c r="D256" s="2" t="s">
        <v>524</v>
      </c>
      <c r="E256" s="5">
        <v>43860</v>
      </c>
      <c r="F256" s="5">
        <v>44500</v>
      </c>
      <c r="G256" s="3">
        <v>1201200</v>
      </c>
      <c r="H256" s="6">
        <v>2891</v>
      </c>
      <c r="I256" s="6">
        <f t="shared" si="8"/>
        <v>415.49636803874091</v>
      </c>
      <c r="J256" s="3">
        <f t="shared" si="9"/>
        <v>1201200</v>
      </c>
      <c r="K256" s="6">
        <v>2891</v>
      </c>
    </row>
    <row r="257" spans="1:11" x14ac:dyDescent="0.15">
      <c r="A257" s="2" t="s">
        <v>4</v>
      </c>
      <c r="B257" s="2" t="s">
        <v>522</v>
      </c>
      <c r="C257" s="2" t="s">
        <v>525</v>
      </c>
      <c r="D257" s="2" t="s">
        <v>526</v>
      </c>
      <c r="E257" s="5">
        <v>44252</v>
      </c>
      <c r="F257" s="5">
        <v>45077</v>
      </c>
      <c r="G257" s="3">
        <v>4458539.01</v>
      </c>
      <c r="H257" s="6">
        <v>9157</v>
      </c>
      <c r="I257" s="6">
        <f t="shared" si="8"/>
        <v>486.8995315059517</v>
      </c>
      <c r="J257" s="3">
        <f t="shared" si="9"/>
        <v>4458539.01</v>
      </c>
      <c r="K257" s="6">
        <v>9157</v>
      </c>
    </row>
    <row r="258" spans="1:11" x14ac:dyDescent="0.15">
      <c r="A258" s="2" t="s">
        <v>4</v>
      </c>
      <c r="B258" s="2" t="s">
        <v>522</v>
      </c>
      <c r="C258" s="2" t="s">
        <v>527</v>
      </c>
      <c r="D258" s="2" t="s">
        <v>528</v>
      </c>
      <c r="E258" s="5">
        <v>43916</v>
      </c>
      <c r="F258" s="5">
        <v>44865</v>
      </c>
      <c r="G258" s="3">
        <v>2903747.41</v>
      </c>
      <c r="H258" s="6">
        <v>9859</v>
      </c>
      <c r="I258" s="6">
        <f t="shared" si="8"/>
        <v>294.52757987625523</v>
      </c>
      <c r="J258" s="3">
        <f t="shared" si="9"/>
        <v>2522923.2492200024</v>
      </c>
      <c r="K258" s="6">
        <v>8566</v>
      </c>
    </row>
    <row r="259" spans="1:11" x14ac:dyDescent="0.15">
      <c r="A259" s="2" t="s">
        <v>4</v>
      </c>
      <c r="B259" s="2" t="s">
        <v>522</v>
      </c>
      <c r="C259" s="2" t="s">
        <v>529</v>
      </c>
      <c r="D259" s="2" t="s">
        <v>530</v>
      </c>
      <c r="E259" s="5">
        <v>43860</v>
      </c>
      <c r="F259" s="5">
        <v>44500</v>
      </c>
      <c r="G259" s="3">
        <v>1799663.6</v>
      </c>
      <c r="H259" s="6">
        <v>4878</v>
      </c>
      <c r="I259" s="6">
        <f t="shared" si="8"/>
        <v>368.93472734727351</v>
      </c>
      <c r="J259" s="3">
        <f t="shared" si="9"/>
        <v>643053.22976629774</v>
      </c>
      <c r="K259" s="6">
        <v>1743</v>
      </c>
    </row>
    <row r="260" spans="1:11" x14ac:dyDescent="0.15">
      <c r="A260" s="2" t="s">
        <v>4</v>
      </c>
      <c r="B260" s="2" t="s">
        <v>522</v>
      </c>
      <c r="C260" s="2" t="s">
        <v>19</v>
      </c>
      <c r="D260" s="2" t="s">
        <v>531</v>
      </c>
      <c r="E260" s="5">
        <v>44098</v>
      </c>
      <c r="F260" s="5">
        <v>44316</v>
      </c>
      <c r="G260" s="3">
        <v>561954.80000000005</v>
      </c>
      <c r="H260" s="2">
        <v>937</v>
      </c>
      <c r="I260" s="6">
        <f t="shared" si="8"/>
        <v>599.73831376734267</v>
      </c>
      <c r="J260" s="3">
        <f t="shared" si="9"/>
        <v>561954.80000000005</v>
      </c>
      <c r="K260" s="2">
        <v>937</v>
      </c>
    </row>
    <row r="261" spans="1:11" x14ac:dyDescent="0.15">
      <c r="A261" s="2" t="s">
        <v>4</v>
      </c>
      <c r="B261" s="2" t="s">
        <v>522</v>
      </c>
      <c r="C261" s="2" t="s">
        <v>532</v>
      </c>
      <c r="D261" s="2" t="s">
        <v>533</v>
      </c>
      <c r="E261" s="5">
        <v>44252</v>
      </c>
      <c r="F261" s="5">
        <v>44865</v>
      </c>
      <c r="G261" s="3">
        <v>3215988</v>
      </c>
      <c r="H261" s="6">
        <v>8079</v>
      </c>
      <c r="I261" s="6">
        <f t="shared" si="8"/>
        <v>398.06758262161156</v>
      </c>
      <c r="J261" s="3">
        <f t="shared" si="9"/>
        <v>3215988</v>
      </c>
      <c r="K261" s="6">
        <v>8079</v>
      </c>
    </row>
    <row r="262" spans="1:11" x14ac:dyDescent="0.15">
      <c r="A262" s="2" t="s">
        <v>9</v>
      </c>
      <c r="B262" s="2" t="s">
        <v>522</v>
      </c>
      <c r="C262" s="2" t="s">
        <v>534</v>
      </c>
      <c r="D262" s="2" t="s">
        <v>535</v>
      </c>
      <c r="E262" s="5">
        <v>44223</v>
      </c>
      <c r="F262" s="5">
        <v>44447</v>
      </c>
      <c r="G262" s="3">
        <v>314640</v>
      </c>
      <c r="H262" s="2">
        <v>304</v>
      </c>
      <c r="I262" s="6">
        <f t="shared" si="8"/>
        <v>1035</v>
      </c>
      <c r="J262" s="3">
        <f t="shared" si="9"/>
        <v>314640</v>
      </c>
      <c r="K262" s="2">
        <v>304</v>
      </c>
    </row>
    <row r="263" spans="1:11" x14ac:dyDescent="0.15">
      <c r="A263" s="2" t="s">
        <v>9</v>
      </c>
      <c r="B263" s="2" t="s">
        <v>522</v>
      </c>
      <c r="C263" s="2" t="s">
        <v>536</v>
      </c>
      <c r="D263" s="2" t="s">
        <v>537</v>
      </c>
      <c r="E263" s="5">
        <v>44223</v>
      </c>
      <c r="F263" s="5">
        <v>44447</v>
      </c>
      <c r="G263" s="3">
        <v>574425</v>
      </c>
      <c r="H263" s="2">
        <v>555</v>
      </c>
      <c r="I263" s="6">
        <f t="shared" si="8"/>
        <v>1035</v>
      </c>
      <c r="J263" s="3">
        <f t="shared" si="9"/>
        <v>574425</v>
      </c>
      <c r="K263" s="2">
        <v>555</v>
      </c>
    </row>
    <row r="264" spans="1:11" x14ac:dyDescent="0.15">
      <c r="A264" s="2" t="s">
        <v>4</v>
      </c>
      <c r="B264" s="2" t="s">
        <v>538</v>
      </c>
      <c r="C264" s="2" t="s">
        <v>539</v>
      </c>
      <c r="D264" s="2" t="s">
        <v>540</v>
      </c>
      <c r="E264" s="5">
        <v>43860</v>
      </c>
      <c r="F264" s="5">
        <v>44592</v>
      </c>
      <c r="G264" s="3">
        <v>2103086</v>
      </c>
      <c r="H264" s="6">
        <v>4153</v>
      </c>
      <c r="I264" s="6">
        <f t="shared" si="8"/>
        <v>506.40163737057549</v>
      </c>
      <c r="J264" s="3">
        <f t="shared" si="9"/>
        <v>239527.97447628219</v>
      </c>
      <c r="K264" s="2">
        <v>473</v>
      </c>
    </row>
    <row r="265" spans="1:11" x14ac:dyDescent="0.15">
      <c r="A265" s="2" t="s">
        <v>0</v>
      </c>
      <c r="B265" s="2" t="s">
        <v>538</v>
      </c>
      <c r="C265" s="2" t="s">
        <v>541</v>
      </c>
      <c r="D265" s="2" t="s">
        <v>542</v>
      </c>
      <c r="E265" s="5">
        <v>44096</v>
      </c>
      <c r="F265" s="5">
        <v>44865</v>
      </c>
      <c r="G265" s="3">
        <v>2607278</v>
      </c>
      <c r="H265" s="6">
        <v>5505</v>
      </c>
      <c r="I265" s="6">
        <f t="shared" si="8"/>
        <v>473.61998183469575</v>
      </c>
      <c r="J265" s="3">
        <f t="shared" si="9"/>
        <v>2104293.5792915532</v>
      </c>
      <c r="K265" s="6">
        <v>4443</v>
      </c>
    </row>
    <row r="267" spans="1:11" s="7" customFormat="1" x14ac:dyDescent="0.15">
      <c r="E267" s="7" t="s">
        <v>544</v>
      </c>
      <c r="G267" s="8"/>
      <c r="J267" s="8">
        <f>SUM(J8:J266)</f>
        <v>233062547.24274105</v>
      </c>
      <c r="K267" s="9">
        <f>SUM(K8:K266)</f>
        <v>655373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psl_ts_feb21_all_sold_sales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2021-03-15T21:08:06Z</dcterms:created>
  <dcterms:modified xsi:type="dcterms:W3CDTF">2021-03-15T21:08:37Z</dcterms:modified>
</cp:coreProperties>
</file>