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psl_ts_all_sold_sales2" sheetId="1" r:id="rId1"/>
  </sheets>
  <definedNames/>
  <calcPr fullCalcOnLoad="1"/>
</workbook>
</file>

<file path=xl/sharedStrings.xml><?xml version="1.0" encoding="utf-8"?>
<sst xmlns="http://schemas.openxmlformats.org/spreadsheetml/2006/main" count="1023" uniqueCount="565">
  <si>
    <t>South Puget Sound</t>
  </si>
  <si>
    <t>A&amp;W TIMBER BROKERS INC</t>
  </si>
  <si>
    <t>Nuthatch</t>
  </si>
  <si>
    <t>C3000088187</t>
  </si>
  <si>
    <t>Dendron VDT &amp; VRH</t>
  </si>
  <si>
    <t>C3000089284</t>
  </si>
  <si>
    <t>Training</t>
  </si>
  <si>
    <t>C3000090553</t>
  </si>
  <si>
    <t>Olympic</t>
  </si>
  <si>
    <t>ALLEN LOGGING CO</t>
  </si>
  <si>
    <t>INDIAN CREEK SORT 9</t>
  </si>
  <si>
    <t>C3000091118</t>
  </si>
  <si>
    <t>Northeast</t>
  </si>
  <si>
    <t>BELL TIMBER INC</t>
  </si>
  <si>
    <t>INDIAN CREEK SORT 14</t>
  </si>
  <si>
    <t>C3000091123</t>
  </si>
  <si>
    <t>BOISE CASCADE WOOD PRODU</t>
  </si>
  <si>
    <t>WALLIS ROAD</t>
  </si>
  <si>
    <t>C3000090085</t>
  </si>
  <si>
    <t>Hornet</t>
  </si>
  <si>
    <t>C3000090668</t>
  </si>
  <si>
    <t>Lime Away</t>
  </si>
  <si>
    <t>C3000090768</t>
  </si>
  <si>
    <t>GLASSER HILL</t>
  </si>
  <si>
    <t>C3000090782</t>
  </si>
  <si>
    <t>Toroda Cache</t>
  </si>
  <si>
    <t>C3000091054</t>
  </si>
  <si>
    <t>Gibson</t>
  </si>
  <si>
    <t>C3000091140</t>
  </si>
  <si>
    <t>Pacific Cascade</t>
  </si>
  <si>
    <t>URBAN FICTIONARY</t>
  </si>
  <si>
    <t>C3000091999</t>
  </si>
  <si>
    <t>ORIN LOOP</t>
  </si>
  <si>
    <t>C3000092095</t>
  </si>
  <si>
    <t>Monumental Sort #1</t>
  </si>
  <si>
    <t>C3000092243</t>
  </si>
  <si>
    <t>Monumental Sort #2</t>
  </si>
  <si>
    <t>C3000092244</t>
  </si>
  <si>
    <t>Monumental Sort #5</t>
  </si>
  <si>
    <t>C3000092247</t>
  </si>
  <si>
    <t>Monumental Sort #6</t>
  </si>
  <si>
    <t>C3000092248</t>
  </si>
  <si>
    <t>Glenvis Sort #2</t>
  </si>
  <si>
    <t>C3000092355</t>
  </si>
  <si>
    <t>FAR SOUTH</t>
  </si>
  <si>
    <t>C3000092368</t>
  </si>
  <si>
    <t>BUSE TIMBER &amp; SALES INC</t>
  </si>
  <si>
    <t>INDIAN CREEK SORT 6</t>
  </si>
  <si>
    <t>C3000091115</t>
  </si>
  <si>
    <t>INDIAN CREEK SORT 19</t>
  </si>
  <si>
    <t>C3000091128</t>
  </si>
  <si>
    <t>Northwest</t>
  </si>
  <si>
    <t>CANYON LUMBER CO INC</t>
  </si>
  <si>
    <t>ARMADA</t>
  </si>
  <si>
    <t>C3000090775</t>
  </si>
  <si>
    <t>WALK N ROCK</t>
  </si>
  <si>
    <t>C3000090801</t>
  </si>
  <si>
    <t>BLUEBELL</t>
  </si>
  <si>
    <t>C3000091811</t>
  </si>
  <si>
    <t>CASCADE HARDWOOD INC</t>
  </si>
  <si>
    <t>LIBERTY SORT 8</t>
  </si>
  <si>
    <t>C3000092381</t>
  </si>
  <si>
    <t>LIBERTY SORT 11</t>
  </si>
  <si>
    <t>C3000092384</t>
  </si>
  <si>
    <t>LIBERTY SORT 12</t>
  </si>
  <si>
    <t>C3000092385</t>
  </si>
  <si>
    <t>COLUMBIA CEDAR INC</t>
  </si>
  <si>
    <t>Monumental Sort #7</t>
  </si>
  <si>
    <t>C3000092249</t>
  </si>
  <si>
    <t>Glenvis Sort #5</t>
  </si>
  <si>
    <t>C3000092358</t>
  </si>
  <si>
    <t>COLUMBIA VISTA CORP</t>
  </si>
  <si>
    <t>MUSTANG</t>
  </si>
  <si>
    <t>C3000091490</t>
  </si>
  <si>
    <t>D PAINTER L P</t>
  </si>
  <si>
    <t>Elbe Hills Campgroun</t>
  </si>
  <si>
    <t>C3000092692</t>
  </si>
  <si>
    <t>EVERGREEN FIBRE INC</t>
  </si>
  <si>
    <t>INDIAN CREEK SORT 25</t>
  </si>
  <si>
    <t>C3000091134</t>
  </si>
  <si>
    <t>FORKS FIBER MANAGEMENT I</t>
  </si>
  <si>
    <t>INDIAN CREEK SORT 12</t>
  </si>
  <si>
    <t>C3000091121</t>
  </si>
  <si>
    <t>GREAT WESTERN LUMBER CO</t>
  </si>
  <si>
    <t>HOME REPAIRS</t>
  </si>
  <si>
    <t>C3000090093</t>
  </si>
  <si>
    <t>HAMPTON TREE FARMS INC</t>
  </si>
  <si>
    <t>BALD BRUIN</t>
  </si>
  <si>
    <t>C3000087139</t>
  </si>
  <si>
    <t>NORTH BELL MOUNTAIN</t>
  </si>
  <si>
    <t>C3000088503</t>
  </si>
  <si>
    <t>STILLY HEADWATER VDT</t>
  </si>
  <si>
    <t>C3000088873</t>
  </si>
  <si>
    <t>MOOSEHEAD VDT</t>
  </si>
  <si>
    <t>C3000088956</t>
  </si>
  <si>
    <t>RACEHORSE RIDGE</t>
  </si>
  <si>
    <t>C3000088972</t>
  </si>
  <si>
    <t>VOGEL CK VRH</t>
  </si>
  <si>
    <t>C3000089225</t>
  </si>
  <si>
    <t>Mill Creek</t>
  </si>
  <si>
    <t>C3000089470</t>
  </si>
  <si>
    <t>WELCOME BACK</t>
  </si>
  <si>
    <t>C3000089638</t>
  </si>
  <si>
    <t>FOZZIE</t>
  </si>
  <si>
    <t>C3000089860</t>
  </si>
  <si>
    <t>FREYDIS</t>
  </si>
  <si>
    <t>C3000090095</t>
  </si>
  <si>
    <t>RICHLAND PARK</t>
  </si>
  <si>
    <t>C3000090197</t>
  </si>
  <si>
    <t>LAKE DANDY</t>
  </si>
  <si>
    <t>C3000090549</t>
  </si>
  <si>
    <t>DAY</t>
  </si>
  <si>
    <t>C3000090613</t>
  </si>
  <si>
    <t>NASHVILLE THIN &amp; VRH</t>
  </si>
  <si>
    <t>C3000090654</t>
  </si>
  <si>
    <t>HI HO SILVA</t>
  </si>
  <si>
    <t>C3000090691</t>
  </si>
  <si>
    <t>UPPER OLE CK VRH</t>
  </si>
  <si>
    <t>C3000090696</t>
  </si>
  <si>
    <t>EIGHT BALL</t>
  </si>
  <si>
    <t>C3000090752</t>
  </si>
  <si>
    <t>RUSTY RED</t>
  </si>
  <si>
    <t>C3000090778</t>
  </si>
  <si>
    <t>SQUIRE CREED VRH AND</t>
  </si>
  <si>
    <t>C3000090780</t>
  </si>
  <si>
    <t>NORTH NEMAH</t>
  </si>
  <si>
    <t>C3000090916</t>
  </si>
  <si>
    <t>Aeneas North</t>
  </si>
  <si>
    <t>C3000090927</t>
  </si>
  <si>
    <t>SERFS SAUCER</t>
  </si>
  <si>
    <t>C3000091017</t>
  </si>
  <si>
    <t>ICE</t>
  </si>
  <si>
    <t>C3000091466</t>
  </si>
  <si>
    <t>Quantum</t>
  </si>
  <si>
    <t>C3000091500</t>
  </si>
  <si>
    <t>HAMPTON TREE FARMS LLC</t>
  </si>
  <si>
    <t>COOPERATION</t>
  </si>
  <si>
    <t>C3000089859</t>
  </si>
  <si>
    <t>WEST CLEARWATER VRH</t>
  </si>
  <si>
    <t>C3000090436</t>
  </si>
  <si>
    <t>Way Back</t>
  </si>
  <si>
    <t>C3000090550</t>
  </si>
  <si>
    <t>BIRDSTONE</t>
  </si>
  <si>
    <t>C3000090936</t>
  </si>
  <si>
    <t>NORTH INCLINE</t>
  </si>
  <si>
    <t>C3000091064</t>
  </si>
  <si>
    <t>Thurston Creek VRH &amp;</t>
  </si>
  <si>
    <t>C3000091489</t>
  </si>
  <si>
    <t>Old Ironsides VRH &amp;</t>
  </si>
  <si>
    <t>C3000091492</t>
  </si>
  <si>
    <t>TRI TIP</t>
  </si>
  <si>
    <t>C3000091540</t>
  </si>
  <si>
    <t>GO WEST VDT</t>
  </si>
  <si>
    <t>C3000091632</t>
  </si>
  <si>
    <t>WEST KLOOCHMAN</t>
  </si>
  <si>
    <t>C3000091662</t>
  </si>
  <si>
    <t>EUROPA</t>
  </si>
  <si>
    <t>C3000091688</t>
  </si>
  <si>
    <t>Elbe Hills CT</t>
  </si>
  <si>
    <t>C3000091747</t>
  </si>
  <si>
    <t>SQUIRT</t>
  </si>
  <si>
    <t>C3000091813</t>
  </si>
  <si>
    <t>TWEENER</t>
  </si>
  <si>
    <t>C3000091855</t>
  </si>
  <si>
    <t>ABIDE</t>
  </si>
  <si>
    <t>C3000091892</t>
  </si>
  <si>
    <t>MILLSTONE SORT 4</t>
  </si>
  <si>
    <t>C3000092103</t>
  </si>
  <si>
    <t>MILLSTONE SORT 5</t>
  </si>
  <si>
    <t>C3000092104</t>
  </si>
  <si>
    <t>MILLSTONE SORT 6</t>
  </si>
  <si>
    <t>C3000092105</t>
  </si>
  <si>
    <t>MILLSTONE SORT 7</t>
  </si>
  <si>
    <t>C3000092106</t>
  </si>
  <si>
    <t>BRUCE ALRIGHTY</t>
  </si>
  <si>
    <t>C3000092159</t>
  </si>
  <si>
    <t>HIGH CASCADE INC</t>
  </si>
  <si>
    <t>WEST HAGEN CREEK</t>
  </si>
  <si>
    <t>C3000090312</t>
  </si>
  <si>
    <t>HARDSCRAMBLE VRH</t>
  </si>
  <si>
    <t>C3000090314</t>
  </si>
  <si>
    <t>SOUTH ROCK VRH VDT</t>
  </si>
  <si>
    <t>C3000091536</t>
  </si>
  <si>
    <t>IFG TIMBER LLC</t>
  </si>
  <si>
    <t>Happy Tum</t>
  </si>
  <si>
    <t>C3000091616</t>
  </si>
  <si>
    <t>Monumental Sort #4</t>
  </si>
  <si>
    <t>C3000092246</t>
  </si>
  <si>
    <t>Glenvis Sort #4</t>
  </si>
  <si>
    <t>C3000092357</t>
  </si>
  <si>
    <t>INTERFOR PACIFIC INC</t>
  </si>
  <si>
    <t>Now &amp; Later VRH &amp; VD</t>
  </si>
  <si>
    <t>C3000091797</t>
  </si>
  <si>
    <t>INTERFOR US INC</t>
  </si>
  <si>
    <t>Bear Claw VRH &amp; VDT</t>
  </si>
  <si>
    <t>C3000086637</t>
  </si>
  <si>
    <t>Tiger Thinning</t>
  </si>
  <si>
    <t>C3000087597</t>
  </si>
  <si>
    <t>SIEVE TEST</t>
  </si>
  <si>
    <t>C3000088330</t>
  </si>
  <si>
    <t>BOUNDARY BRIDGE</t>
  </si>
  <si>
    <t>C3000088331</t>
  </si>
  <si>
    <t>K-1100 VRH VDT</t>
  </si>
  <si>
    <t>C3000088344</t>
  </si>
  <si>
    <t>PRIME RIB VRH THIN</t>
  </si>
  <si>
    <t>C3000089071</t>
  </si>
  <si>
    <t>Xena</t>
  </si>
  <si>
    <t>C3000089414</t>
  </si>
  <si>
    <t>SADDLE BRONC</t>
  </si>
  <si>
    <t>C3000089526</t>
  </si>
  <si>
    <t>GUNDER STRUCK VDT</t>
  </si>
  <si>
    <t>C3000089561</t>
  </si>
  <si>
    <t>RED RAINGEAR THIN</t>
  </si>
  <si>
    <t>C3000089563</t>
  </si>
  <si>
    <t>HOPPER VRH &amp; THIN</t>
  </si>
  <si>
    <t>C3000089569</t>
  </si>
  <si>
    <t>PIPELINE VRH AND VDT</t>
  </si>
  <si>
    <t>C3000089644</t>
  </si>
  <si>
    <t>PLEASANT BEAVER VDT</t>
  </si>
  <si>
    <t>C3000089925</t>
  </si>
  <si>
    <t>C3000090217</t>
  </si>
  <si>
    <t>INTERROREM</t>
  </si>
  <si>
    <t>C3000090287</t>
  </si>
  <si>
    <t>LOUIE VRH</t>
  </si>
  <si>
    <t>C3000090542</t>
  </si>
  <si>
    <t>GOODMINT</t>
  </si>
  <si>
    <t>C3000090599</t>
  </si>
  <si>
    <t>CRAWFORD THIN</t>
  </si>
  <si>
    <t>C3000090690</t>
  </si>
  <si>
    <t>RIB ROAST VRH</t>
  </si>
  <si>
    <t>C3000090743</t>
  </si>
  <si>
    <t>GOOD SPREAD VDT VRH</t>
  </si>
  <si>
    <t>C3000090761</t>
  </si>
  <si>
    <t>LOWER LARCH</t>
  </si>
  <si>
    <t>C3000090889</t>
  </si>
  <si>
    <t>SNAP HILL THIN</t>
  </si>
  <si>
    <t>C3000090920</t>
  </si>
  <si>
    <t>CSI VRH AND THIN</t>
  </si>
  <si>
    <t>C3000090992</t>
  </si>
  <si>
    <t>DEER WRAP</t>
  </si>
  <si>
    <t>C3000091036</t>
  </si>
  <si>
    <t>INDIAN CREEK SORT 4</t>
  </si>
  <si>
    <t>C3000091113</t>
  </si>
  <si>
    <t>INDIAN CREEK SORT 8</t>
  </si>
  <si>
    <t>C3000091117</t>
  </si>
  <si>
    <t>INDIAN CREEK SORT 17</t>
  </si>
  <si>
    <t>C3000091126</t>
  </si>
  <si>
    <t>INDIAN CREEK SORT 18</t>
  </si>
  <si>
    <t>C3000091127</t>
  </si>
  <si>
    <t>INDIAN CREEK SORT 21</t>
  </si>
  <si>
    <t>C3000091130</t>
  </si>
  <si>
    <t>INDIAN CREEK SORT 22</t>
  </si>
  <si>
    <t>C3000091131</t>
  </si>
  <si>
    <t>Shelton Creek VRH &amp;</t>
  </si>
  <si>
    <t>C3000091440</t>
  </si>
  <si>
    <t>NOLAN ESTATES VDT</t>
  </si>
  <si>
    <t>C3000091887</t>
  </si>
  <si>
    <t>MAYFIELD THINNING</t>
  </si>
  <si>
    <t>C3000091913</t>
  </si>
  <si>
    <t>GOUDA THIN</t>
  </si>
  <si>
    <t>C3000091998</t>
  </si>
  <si>
    <t>RICOTTA</t>
  </si>
  <si>
    <t>C3000092059</t>
  </si>
  <si>
    <t>CATS MEOW</t>
  </si>
  <si>
    <t>C3000092068</t>
  </si>
  <si>
    <t>MILLSTONE SORT 1</t>
  </si>
  <si>
    <t>C3000092100</t>
  </si>
  <si>
    <t>TACOMA SELECT VDT</t>
  </si>
  <si>
    <t>C3000092163</t>
  </si>
  <si>
    <t>JKCK RESOURCES INC</t>
  </si>
  <si>
    <t>LIBERTY SORT 13</t>
  </si>
  <si>
    <t>C3000092386</t>
  </si>
  <si>
    <t>LIBERTY SORT 14</t>
  </si>
  <si>
    <t>C3000092387</t>
  </si>
  <si>
    <t>L D MCFARLAND COMPANY</t>
  </si>
  <si>
    <t>Glenvis Sort #6</t>
  </si>
  <si>
    <t>C3000092359</t>
  </si>
  <si>
    <t>LONGANECKER LAND &amp; TIMBE</t>
  </si>
  <si>
    <t>Bocce</t>
  </si>
  <si>
    <t>C3000091790</t>
  </si>
  <si>
    <t>MANKE LUMBER CO INC</t>
  </si>
  <si>
    <t>LIBERTY SORT 4</t>
  </si>
  <si>
    <t>C3000092377</t>
  </si>
  <si>
    <t>LIBERTY SORT 5</t>
  </si>
  <si>
    <t>C3000092378</t>
  </si>
  <si>
    <t>LIBERTY SORT 6</t>
  </si>
  <si>
    <t>C3000092379</t>
  </si>
  <si>
    <t>MARYS RIVER LUMBER CO</t>
  </si>
  <si>
    <t>INDIAN CREEK SORT 7</t>
  </si>
  <si>
    <t>C3000091116</t>
  </si>
  <si>
    <t>INDIAN CREEK SORT 20</t>
  </si>
  <si>
    <t>C3000091129</t>
  </si>
  <si>
    <t>MCFARLAND CASCADE HOLDIN</t>
  </si>
  <si>
    <t>INDIAN CREEK SORT 1</t>
  </si>
  <si>
    <t>C3000091110</t>
  </si>
  <si>
    <t>BUNNY HILL VRH VDT</t>
  </si>
  <si>
    <t>C3000091388</t>
  </si>
  <si>
    <t>MERRILL &amp; RING FP L P</t>
  </si>
  <si>
    <t>Nutty Buddy</t>
  </si>
  <si>
    <t>C3000089465</t>
  </si>
  <si>
    <t>Killdeer</t>
  </si>
  <si>
    <t>C3000090727</t>
  </si>
  <si>
    <t>Jefferson</t>
  </si>
  <si>
    <t>C3000090730</t>
  </si>
  <si>
    <t>Green Lake</t>
  </si>
  <si>
    <t>C3000090732</t>
  </si>
  <si>
    <t>Mima Creek VRH &amp; VDT</t>
  </si>
  <si>
    <t>C3000091809</t>
  </si>
  <si>
    <t>GALWAY</t>
  </si>
  <si>
    <t>C3000091881</t>
  </si>
  <si>
    <t>MURPHY COMPANY</t>
  </si>
  <si>
    <t>CRAZY TRAIN</t>
  </si>
  <si>
    <t>C3000088910</t>
  </si>
  <si>
    <t>SADIE</t>
  </si>
  <si>
    <t>C3000089216</t>
  </si>
  <si>
    <t>MID ALDER CREEK</t>
  </si>
  <si>
    <t>C3000089303</t>
  </si>
  <si>
    <t>Black Cat</t>
  </si>
  <si>
    <t>C3000089573</t>
  </si>
  <si>
    <t>BURT NORTH VRH</t>
  </si>
  <si>
    <t>C3000090269</t>
  </si>
  <si>
    <t>TEXAS PANHANDLE</t>
  </si>
  <si>
    <t>C3000090290</t>
  </si>
  <si>
    <t>LOST VALLEY</t>
  </si>
  <si>
    <t>C3000090315</t>
  </si>
  <si>
    <t>Divided</t>
  </si>
  <si>
    <t>C3000090724</t>
  </si>
  <si>
    <t>Running Elf</t>
  </si>
  <si>
    <t>C3000090731</t>
  </si>
  <si>
    <t>BLYN REPEATER</t>
  </si>
  <si>
    <t>C3000090790</t>
  </si>
  <si>
    <t>HAPPY CAT</t>
  </si>
  <si>
    <t>C3000090791</t>
  </si>
  <si>
    <t>EAST JOHNSON</t>
  </si>
  <si>
    <t>C3000090888</t>
  </si>
  <si>
    <t>MCWALVILLE</t>
  </si>
  <si>
    <t>C3000091408</t>
  </si>
  <si>
    <t>Waddell South</t>
  </si>
  <si>
    <t>C3000091555</t>
  </si>
  <si>
    <t>Prather</t>
  </si>
  <si>
    <t>C3000091617</t>
  </si>
  <si>
    <t>Candy Mountain</t>
  </si>
  <si>
    <t>C3000091629</t>
  </si>
  <si>
    <t>EASTERN PANHANDLE</t>
  </si>
  <si>
    <t>C3000091726</t>
  </si>
  <si>
    <t>Crawford 15</t>
  </si>
  <si>
    <t>C3000091793</t>
  </si>
  <si>
    <t>Par Two</t>
  </si>
  <si>
    <t>C3000091843</t>
  </si>
  <si>
    <t>COUNTRY BOY</t>
  </si>
  <si>
    <t>C3000091893</t>
  </si>
  <si>
    <t>NATIVE DANCER</t>
  </si>
  <si>
    <t>C3000091894</t>
  </si>
  <si>
    <t>Winch VRH &amp; VDT</t>
  </si>
  <si>
    <t>C3000092038</t>
  </si>
  <si>
    <t>NORTHWEST HARDWOODS</t>
  </si>
  <si>
    <t>INDIAN CREEK SORT 11</t>
  </si>
  <si>
    <t>C3000091120</t>
  </si>
  <si>
    <t>INDIAN CREEK SORT 13</t>
  </si>
  <si>
    <t>C3000091122</t>
  </si>
  <si>
    <t>INDIAN CREEK SORT 24</t>
  </si>
  <si>
    <t>C3000091133</t>
  </si>
  <si>
    <t>LIBERTY SORT 9</t>
  </si>
  <si>
    <t>C3000092382</t>
  </si>
  <si>
    <t>NORTHWEST HARDWOODS INC</t>
  </si>
  <si>
    <t>NAUTLIUS</t>
  </si>
  <si>
    <t>C3000090078</t>
  </si>
  <si>
    <t>OLYMPIC PANEL PRODUCTS</t>
  </si>
  <si>
    <t>INDIAN CREEK SORT 2</t>
  </si>
  <si>
    <t>C3000091111</t>
  </si>
  <si>
    <t>INDIAN CREEK SORT 3</t>
  </si>
  <si>
    <t>C3000091112</t>
  </si>
  <si>
    <t>INDIAN CREEK SORT 15</t>
  </si>
  <si>
    <t>C3000091124</t>
  </si>
  <si>
    <t>INDIAN CREEK SORT 16</t>
  </si>
  <si>
    <t>C3000091125</t>
  </si>
  <si>
    <t>PACIFIC FIBRE PRODUCTS</t>
  </si>
  <si>
    <t>MILLSTONE SORT 9</t>
  </si>
  <si>
    <t>C3000092302</t>
  </si>
  <si>
    <t>PORT ANGELES HARDWOOD</t>
  </si>
  <si>
    <t>INDIAN CREEK SORT 10</t>
  </si>
  <si>
    <t>C3000091119</t>
  </si>
  <si>
    <t>INDIAN CREEK SORT 23</t>
  </si>
  <si>
    <t>C3000091132</t>
  </si>
  <si>
    <t>INDIAN CREEK SORT 26</t>
  </si>
  <si>
    <t>C3000091135</t>
  </si>
  <si>
    <t>POTLATCH CORPORATION</t>
  </si>
  <si>
    <t>JUMBO RIDGE</t>
  </si>
  <si>
    <t>C3000091714</t>
  </si>
  <si>
    <t>WOODMAN ROAD</t>
  </si>
  <si>
    <t>C3000092212</t>
  </si>
  <si>
    <t>PULLEY CORP</t>
  </si>
  <si>
    <t>Forgotten Top</t>
  </si>
  <si>
    <t>C3000090551</t>
  </si>
  <si>
    <t>NORTH ZONE THIN</t>
  </si>
  <si>
    <t>C3000090746</t>
  </si>
  <si>
    <t>PULLEY CORPORATION</t>
  </si>
  <si>
    <t>FRONT PORCH VDT &amp; VR</t>
  </si>
  <si>
    <t>C3000087112</t>
  </si>
  <si>
    <t>GLOBE THIN VRH</t>
  </si>
  <si>
    <t>C3000088848</t>
  </si>
  <si>
    <t>MOONBEAM VDT &amp; VRH</t>
  </si>
  <si>
    <t>C3000089646</t>
  </si>
  <si>
    <t>RSG FOREST PRODUCTS</t>
  </si>
  <si>
    <t>MILLSTONE SORT 2</t>
  </si>
  <si>
    <t>C3000092101</t>
  </si>
  <si>
    <t>MILLSTONE SORT 8</t>
  </si>
  <si>
    <t>C3000092107</t>
  </si>
  <si>
    <t>RYFIELD PROPERTIES INC</t>
  </si>
  <si>
    <t>CLALLAM COMBINED THI</t>
  </si>
  <si>
    <t>C3000087241</t>
  </si>
  <si>
    <t>LEYH LOW VDT VRH</t>
  </si>
  <si>
    <t>C3000092345</t>
  </si>
  <si>
    <t>SEATTLE SNOHOMISH MILL C</t>
  </si>
  <si>
    <t>GABRIELLES HORN</t>
  </si>
  <si>
    <t>C3000091018</t>
  </si>
  <si>
    <t>LOST AGAIN</t>
  </si>
  <si>
    <t>C3000091656</t>
  </si>
  <si>
    <t>SIERRA PACIFIC INDUSTRIE</t>
  </si>
  <si>
    <t>STICKY WICKET VRH AN</t>
  </si>
  <si>
    <t>C3000081723</t>
  </si>
  <si>
    <t>King</t>
  </si>
  <si>
    <t>C3000086171</t>
  </si>
  <si>
    <t>PENNY WATERLINE</t>
  </si>
  <si>
    <t>C3000088334</t>
  </si>
  <si>
    <t>RAINEY DELUXE</t>
  </si>
  <si>
    <t>C3000088351</t>
  </si>
  <si>
    <t>SHALE EYE</t>
  </si>
  <si>
    <t>C3000088352</t>
  </si>
  <si>
    <t>NICE MARMOT</t>
  </si>
  <si>
    <t>C3000088464</t>
  </si>
  <si>
    <t>OLE SLEW FOOT</t>
  </si>
  <si>
    <t>C3000088906</t>
  </si>
  <si>
    <t>STARLIGHT</t>
  </si>
  <si>
    <t>C3000089130</t>
  </si>
  <si>
    <t>DEMPSEY CREEK</t>
  </si>
  <si>
    <t>C3000089210</t>
  </si>
  <si>
    <t>Alderside</t>
  </si>
  <si>
    <t>C3000089213</t>
  </si>
  <si>
    <t>LAST 20</t>
  </si>
  <si>
    <t>C3000089424</t>
  </si>
  <si>
    <t>LATIGO VRH &amp; THIN</t>
  </si>
  <si>
    <t>C3000089525</t>
  </si>
  <si>
    <t>Boomer VRH &amp; VDT</t>
  </si>
  <si>
    <t>C3000089599</t>
  </si>
  <si>
    <t>OVER THERE</t>
  </si>
  <si>
    <t>C3000089645</t>
  </si>
  <si>
    <t>FOSSIL CREEK</t>
  </si>
  <si>
    <t>C3000089648</t>
  </si>
  <si>
    <t>TARANTULA</t>
  </si>
  <si>
    <t>C3000089924</t>
  </si>
  <si>
    <t>RUSSIAN MOON</t>
  </si>
  <si>
    <t>C3000089937</t>
  </si>
  <si>
    <t>BELLA COOLA</t>
  </si>
  <si>
    <t>C3000089943</t>
  </si>
  <si>
    <t>REPEATER</t>
  </si>
  <si>
    <t>C3000090068</t>
  </si>
  <si>
    <t>TOTTER</t>
  </si>
  <si>
    <t>C3000090079</t>
  </si>
  <si>
    <t>DOLLY MADISON</t>
  </si>
  <si>
    <t>C3000090096</t>
  </si>
  <si>
    <t>WILLY'S PEAK VRH &amp; V</t>
  </si>
  <si>
    <t>C3000090231</t>
  </si>
  <si>
    <t>TURKEY TAIL</t>
  </si>
  <si>
    <t>C3000090435</t>
  </si>
  <si>
    <t>Pumpkin VDT &amp; VRH</t>
  </si>
  <si>
    <t>C3000090552</t>
  </si>
  <si>
    <t>NORTH STOUT</t>
  </si>
  <si>
    <t>C3000090751</t>
  </si>
  <si>
    <t>BANGOR</t>
  </si>
  <si>
    <t>C3000090787</t>
  </si>
  <si>
    <t>SONI</t>
  </si>
  <si>
    <t>C3000090886</t>
  </si>
  <si>
    <t>ALGER FLATS</t>
  </si>
  <si>
    <t>C3000090890</t>
  </si>
  <si>
    <t>Waddell View</t>
  </si>
  <si>
    <t>C3000090945</t>
  </si>
  <si>
    <t>GOLDEN GOPHER</t>
  </si>
  <si>
    <t>C3000091019</t>
  </si>
  <si>
    <t>RECUR VRH AND VDT</t>
  </si>
  <si>
    <t>C3000091138</t>
  </si>
  <si>
    <t>BEAR CLAW</t>
  </si>
  <si>
    <t>C3000091170</t>
  </si>
  <si>
    <t>VALLEY VIEW VRH &amp; VD</t>
  </si>
  <si>
    <t>C3000091191</t>
  </si>
  <si>
    <t>DAVIS NORTH</t>
  </si>
  <si>
    <t>C3000091233</t>
  </si>
  <si>
    <t>FIVE POINT</t>
  </si>
  <si>
    <t>C3000091387</t>
  </si>
  <si>
    <t>HOT SHOT</t>
  </si>
  <si>
    <t>C3000091392</t>
  </si>
  <si>
    <t>SURROUNDED</t>
  </si>
  <si>
    <t>C3000091624</t>
  </si>
  <si>
    <t>CHOKERS</t>
  </si>
  <si>
    <t>C3000091630</t>
  </si>
  <si>
    <t>SARATOGA</t>
  </si>
  <si>
    <t>C3000091631</t>
  </si>
  <si>
    <t>SCHOOL BELL</t>
  </si>
  <si>
    <t>C3000091634</t>
  </si>
  <si>
    <t>LOWER DOAKS</t>
  </si>
  <si>
    <t>C3000091635</t>
  </si>
  <si>
    <t>RUSTY TAILGATE</t>
  </si>
  <si>
    <t>C3000091827</t>
  </si>
  <si>
    <t>LEAPING DEER VRH &amp; V</t>
  </si>
  <si>
    <t>C3000091854</t>
  </si>
  <si>
    <t>SWASHBUCKLER</t>
  </si>
  <si>
    <t>C3000092026</t>
  </si>
  <si>
    <t>GINGER BEARD MAN</t>
  </si>
  <si>
    <t>C3000092253</t>
  </si>
  <si>
    <t>LIBERTY SORT 1</t>
  </si>
  <si>
    <t>C3000092374</t>
  </si>
  <si>
    <t>LIBERTY SORT 2</t>
  </si>
  <si>
    <t>C3000092375</t>
  </si>
  <si>
    <t>LIBERTY SORT 3</t>
  </si>
  <si>
    <t>C3000092376</t>
  </si>
  <si>
    <t>LIBERTY SORT 7</t>
  </si>
  <si>
    <t>C3000092380</t>
  </si>
  <si>
    <t>SIMPSON LUMBER COMPANY L</t>
  </si>
  <si>
    <t>INDIAN CREEK SORT 5</t>
  </si>
  <si>
    <t>C3000091114</t>
  </si>
  <si>
    <t>STIMSON LUMBER CO</t>
  </si>
  <si>
    <t>MILLSTONE SORT 3</t>
  </si>
  <si>
    <t>C3000092102</t>
  </si>
  <si>
    <t>VAAGEN BROS LUMBER INC</t>
  </si>
  <si>
    <t>HUCKLEBERRY RIDGE</t>
  </si>
  <si>
    <t>C3000090906</t>
  </si>
  <si>
    <t>BOLSTER</t>
  </si>
  <si>
    <t>C3000091934</t>
  </si>
  <si>
    <t>BOULDER PASS</t>
  </si>
  <si>
    <t>C3000092054</t>
  </si>
  <si>
    <t>Monumental Sort #3</t>
  </si>
  <si>
    <t>C3000092245</t>
  </si>
  <si>
    <t>Monumental Sort #8</t>
  </si>
  <si>
    <t>C3000092250</t>
  </si>
  <si>
    <t>Monumental Sort #9</t>
  </si>
  <si>
    <t>C3000092251</t>
  </si>
  <si>
    <t>Glenvis Sort #1</t>
  </si>
  <si>
    <t>C3000092354</t>
  </si>
  <si>
    <t>Glenvis Sort #3</t>
  </si>
  <si>
    <t>C3000092356</t>
  </si>
  <si>
    <t>Glenvis Sort #7</t>
  </si>
  <si>
    <t>C3000092360</t>
  </si>
  <si>
    <t>Glenvis Sort #8</t>
  </si>
  <si>
    <t>C3000092361</t>
  </si>
  <si>
    <t>Glenvis Sort #9</t>
  </si>
  <si>
    <t>C3000092362</t>
  </si>
  <si>
    <t>WYEAST TIMBER SERVICES L</t>
  </si>
  <si>
    <t>RAINIER THINNING</t>
  </si>
  <si>
    <t>C3000092094</t>
  </si>
  <si>
    <t>APS03CP3</t>
  </si>
  <si>
    <t>Total Remaining</t>
  </si>
  <si>
    <t>State of Natural Resources</t>
  </si>
  <si>
    <t>Department of Natural Resources</t>
  </si>
  <si>
    <t>Timber Sales Volume Remaining by Purchaser</t>
  </si>
  <si>
    <t>As of September 30, 2015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</si>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</sst>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8"/>
      <color indexed="8"/>
      <name val="Arial monospaced for SAP"/>
      <family val="3"/>
    </font>
    <font>
      <b/>
      <sz val="8"/>
      <color indexed="8"/>
      <name val="Arial monospaced for SAP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6" fillId="0" borderId="0" xfId="0" applyFont="1" applyAlignment="1">
      <alignment/>
    </xf>
    <xf numFmtId="44" fontId="36" fillId="0" borderId="0" xfId="44" applyFont="1" applyAlignment="1">
      <alignment/>
    </xf>
    <xf numFmtId="1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4" fontId="36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4" fontId="37" fillId="0" borderId="0" xfId="44" applyFont="1" applyAlignment="1">
      <alignment/>
    </xf>
    <xf numFmtId="3" fontId="37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4" fontId="37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8.28125" style="1" bestFit="1" customWidth="1"/>
    <col min="2" max="2" width="25.57421875" style="1" bestFit="1" customWidth="1"/>
    <col min="3" max="3" width="21.421875" style="1" bestFit="1" customWidth="1"/>
    <col min="4" max="4" width="12.00390625" style="1" bestFit="1" customWidth="1"/>
    <col min="5" max="5" width="11.57421875" style="1" customWidth="1"/>
    <col min="6" max="6" width="11.00390625" style="1" bestFit="1" customWidth="1"/>
    <col min="7" max="7" width="16.140625" style="2" bestFit="1" customWidth="1"/>
    <col min="8" max="8" width="7.00390625" style="1" bestFit="1" customWidth="1"/>
    <col min="9" max="9" width="0" style="1" hidden="1" customWidth="1"/>
    <col min="10" max="10" width="18.28125" style="2" bestFit="1" customWidth="1"/>
    <col min="11" max="11" width="10.00390625" style="1" bestFit="1" customWidth="1"/>
    <col min="12" max="16384" width="9.140625" style="1" customWidth="1"/>
  </cols>
  <sheetData>
    <row r="1" spans="1:5" ht="10.5">
      <c r="A1" s="1" t="s">
        <v>549</v>
      </c>
      <c r="E1" s="9" t="s">
        <v>551</v>
      </c>
    </row>
    <row r="2" spans="1:5" ht="10.5">
      <c r="A2" s="5">
        <v>42289</v>
      </c>
      <c r="E2" s="9" t="s">
        <v>552</v>
      </c>
    </row>
    <row r="3" ht="10.5">
      <c r="E3" s="9" t="s">
        <v>553</v>
      </c>
    </row>
    <row r="4" ht="10.5">
      <c r="E4" s="9" t="s">
        <v>554</v>
      </c>
    </row>
    <row r="6" spans="1:11" ht="10.5">
      <c r="A6" s="10"/>
      <c r="B6" s="10"/>
      <c r="C6" s="10"/>
      <c r="D6" s="10"/>
      <c r="E6" s="10"/>
      <c r="F6" s="10"/>
      <c r="G6" s="11" t="s">
        <v>555</v>
      </c>
      <c r="H6" s="10" t="s">
        <v>555</v>
      </c>
      <c r="I6" s="10"/>
      <c r="J6" s="11" t="s">
        <v>556</v>
      </c>
      <c r="K6" s="10" t="s">
        <v>556</v>
      </c>
    </row>
    <row r="7" spans="1:11" ht="10.5">
      <c r="A7" s="10" t="s">
        <v>557</v>
      </c>
      <c r="B7" s="10" t="s">
        <v>558</v>
      </c>
      <c r="C7" s="10" t="s">
        <v>559</v>
      </c>
      <c r="D7" s="10" t="s">
        <v>560</v>
      </c>
      <c r="E7" s="10" t="s">
        <v>561</v>
      </c>
      <c r="F7" s="10" t="s">
        <v>562</v>
      </c>
      <c r="G7" s="11" t="s">
        <v>563</v>
      </c>
      <c r="H7" s="10" t="s">
        <v>564</v>
      </c>
      <c r="I7" s="10"/>
      <c r="J7" s="11" t="s">
        <v>563</v>
      </c>
      <c r="K7" s="10" t="s">
        <v>564</v>
      </c>
    </row>
    <row r="8" spans="1:11" ht="10.5">
      <c r="A8" s="1" t="s">
        <v>0</v>
      </c>
      <c r="B8" s="1" t="s">
        <v>1</v>
      </c>
      <c r="C8" s="1" t="s">
        <v>2</v>
      </c>
      <c r="D8" s="1" t="s">
        <v>3</v>
      </c>
      <c r="E8" s="3">
        <v>41807</v>
      </c>
      <c r="F8" s="3">
        <v>42308</v>
      </c>
      <c r="G8" s="2">
        <v>1026062.82</v>
      </c>
      <c r="H8" s="4">
        <v>3091</v>
      </c>
      <c r="I8" s="4">
        <f>G8/H8</f>
        <v>331.95173730184405</v>
      </c>
      <c r="J8" s="2">
        <f>I8*K8</f>
        <v>475022.93607893883</v>
      </c>
      <c r="K8" s="4">
        <v>1431</v>
      </c>
    </row>
    <row r="9" spans="1:11" ht="10.5">
      <c r="A9" s="1" t="s">
        <v>0</v>
      </c>
      <c r="B9" s="1" t="s">
        <v>1</v>
      </c>
      <c r="C9" s="1" t="s">
        <v>4</v>
      </c>
      <c r="D9" s="1" t="s">
        <v>5</v>
      </c>
      <c r="E9" s="3">
        <v>41723</v>
      </c>
      <c r="F9" s="3">
        <v>42323</v>
      </c>
      <c r="G9" s="2">
        <v>853242.68</v>
      </c>
      <c r="H9" s="4">
        <v>3613</v>
      </c>
      <c r="I9" s="4">
        <f>G9/H9</f>
        <v>236.15905895377804</v>
      </c>
      <c r="J9" s="2">
        <f>I9*K9</f>
        <v>265442.78226404655</v>
      </c>
      <c r="K9" s="4">
        <v>1124</v>
      </c>
    </row>
    <row r="10" spans="1:11" ht="10.5">
      <c r="A10" s="1" t="s">
        <v>0</v>
      </c>
      <c r="B10" s="1" t="s">
        <v>1</v>
      </c>
      <c r="C10" s="1" t="s">
        <v>6</v>
      </c>
      <c r="D10" s="1" t="s">
        <v>7</v>
      </c>
      <c r="E10" s="3">
        <v>42031</v>
      </c>
      <c r="F10" s="3">
        <v>42674</v>
      </c>
      <c r="G10" s="2">
        <v>2036360</v>
      </c>
      <c r="H10" s="4">
        <v>4662</v>
      </c>
      <c r="I10" s="4">
        <f>G10/H10</f>
        <v>436.7996567996568</v>
      </c>
      <c r="J10" s="2">
        <f>I10*K10</f>
        <v>2036360</v>
      </c>
      <c r="K10" s="4">
        <v>4662</v>
      </c>
    </row>
    <row r="11" spans="1:11" ht="10.5">
      <c r="A11" s="1" t="s">
        <v>8</v>
      </c>
      <c r="B11" s="1" t="s">
        <v>9</v>
      </c>
      <c r="C11" s="1" t="s">
        <v>10</v>
      </c>
      <c r="D11" s="1" t="s">
        <v>11</v>
      </c>
      <c r="E11" s="3">
        <v>41822</v>
      </c>
      <c r="F11" s="3">
        <v>42308</v>
      </c>
      <c r="G11" s="2">
        <v>26020.8</v>
      </c>
      <c r="H11" s="1">
        <v>62</v>
      </c>
      <c r="I11" s="4">
        <f>G11/H11</f>
        <v>419.69032258064516</v>
      </c>
      <c r="J11" s="2">
        <f>I11*K11</f>
        <v>6295.354838709677</v>
      </c>
      <c r="K11" s="1">
        <v>15</v>
      </c>
    </row>
    <row r="12" spans="1:11" ht="10.5">
      <c r="A12" s="1" t="s">
        <v>8</v>
      </c>
      <c r="B12" s="1" t="s">
        <v>13</v>
      </c>
      <c r="C12" s="1" t="s">
        <v>14</v>
      </c>
      <c r="D12" s="1" t="s">
        <v>15</v>
      </c>
      <c r="E12" s="3">
        <v>42069</v>
      </c>
      <c r="F12" s="3">
        <v>42307</v>
      </c>
      <c r="G12" s="2">
        <v>118800</v>
      </c>
      <c r="H12" s="1">
        <v>45</v>
      </c>
      <c r="I12" s="4">
        <f>G12/H12</f>
        <v>2640</v>
      </c>
      <c r="J12" s="2">
        <f>I12*K12</f>
        <v>29040</v>
      </c>
      <c r="K12" s="1">
        <v>11</v>
      </c>
    </row>
    <row r="13" spans="1:11" ht="10.5">
      <c r="A13" s="1" t="s">
        <v>12</v>
      </c>
      <c r="B13" s="1" t="s">
        <v>16</v>
      </c>
      <c r="C13" s="1" t="s">
        <v>17</v>
      </c>
      <c r="D13" s="1" t="s">
        <v>18</v>
      </c>
      <c r="E13" s="3">
        <v>41940</v>
      </c>
      <c r="F13" s="3">
        <v>42674</v>
      </c>
      <c r="G13" s="2">
        <v>1874086.61</v>
      </c>
      <c r="H13" s="4">
        <v>7956</v>
      </c>
      <c r="I13" s="4">
        <f>G13/H13</f>
        <v>235.55638637506286</v>
      </c>
      <c r="J13" s="2">
        <f>I13*K13</f>
        <v>762260.4663097034</v>
      </c>
      <c r="K13" s="4">
        <v>3236</v>
      </c>
    </row>
    <row r="14" spans="1:11" ht="10.5">
      <c r="A14" s="1" t="s">
        <v>12</v>
      </c>
      <c r="B14" s="1" t="s">
        <v>16</v>
      </c>
      <c r="C14" s="1" t="s">
        <v>19</v>
      </c>
      <c r="D14" s="1" t="s">
        <v>20</v>
      </c>
      <c r="E14" s="3">
        <v>41807</v>
      </c>
      <c r="F14" s="3">
        <v>42674</v>
      </c>
      <c r="G14" s="2">
        <v>952235.52</v>
      </c>
      <c r="H14" s="4">
        <v>3381</v>
      </c>
      <c r="I14" s="4">
        <f>G14/H14</f>
        <v>281.6431588287489</v>
      </c>
      <c r="J14" s="2">
        <f>I14*K14</f>
        <v>952235.52</v>
      </c>
      <c r="K14" s="4">
        <v>3381</v>
      </c>
    </row>
    <row r="15" spans="1:11" ht="10.5">
      <c r="A15" s="1" t="s">
        <v>12</v>
      </c>
      <c r="B15" s="1" t="s">
        <v>16</v>
      </c>
      <c r="C15" s="1" t="s">
        <v>21</v>
      </c>
      <c r="D15" s="1" t="s">
        <v>22</v>
      </c>
      <c r="E15" s="3">
        <v>41877</v>
      </c>
      <c r="F15" s="3">
        <v>42674</v>
      </c>
      <c r="G15" s="2">
        <v>700669.19</v>
      </c>
      <c r="H15" s="4">
        <v>3198</v>
      </c>
      <c r="I15" s="4">
        <f>G15/H15</f>
        <v>219.09605691056908</v>
      </c>
      <c r="J15" s="2">
        <f>I15*K15</f>
        <v>700669.19</v>
      </c>
      <c r="K15" s="4">
        <v>3198</v>
      </c>
    </row>
    <row r="16" spans="1:11" ht="10.5">
      <c r="A16" s="1" t="s">
        <v>12</v>
      </c>
      <c r="B16" s="1" t="s">
        <v>16</v>
      </c>
      <c r="C16" s="1" t="s">
        <v>23</v>
      </c>
      <c r="D16" s="1" t="s">
        <v>24</v>
      </c>
      <c r="E16" s="3">
        <v>41905</v>
      </c>
      <c r="F16" s="3">
        <v>42704</v>
      </c>
      <c r="G16" s="2">
        <v>710846.51</v>
      </c>
      <c r="H16" s="4">
        <v>4179</v>
      </c>
      <c r="I16" s="4">
        <f>G16/H16</f>
        <v>170.09966738454176</v>
      </c>
      <c r="J16" s="2">
        <f>I16*K16</f>
        <v>604704.3175520459</v>
      </c>
      <c r="K16" s="4">
        <v>3555</v>
      </c>
    </row>
    <row r="17" spans="1:11" ht="10.5">
      <c r="A17" s="1" t="s">
        <v>12</v>
      </c>
      <c r="B17" s="1" t="s">
        <v>16</v>
      </c>
      <c r="C17" s="1" t="s">
        <v>25</v>
      </c>
      <c r="D17" s="1" t="s">
        <v>26</v>
      </c>
      <c r="E17" s="3">
        <v>41989</v>
      </c>
      <c r="F17" s="3">
        <v>42689</v>
      </c>
      <c r="G17" s="2">
        <v>266897.94</v>
      </c>
      <c r="H17" s="4">
        <v>1775</v>
      </c>
      <c r="I17" s="4">
        <f>G17/H17</f>
        <v>150.36503661971832</v>
      </c>
      <c r="J17" s="2">
        <f>I17*K17</f>
        <v>266897.94</v>
      </c>
      <c r="K17" s="4">
        <v>1775</v>
      </c>
    </row>
    <row r="18" spans="1:11" ht="10.5">
      <c r="A18" s="1" t="s">
        <v>12</v>
      </c>
      <c r="B18" s="1" t="s">
        <v>16</v>
      </c>
      <c r="C18" s="1" t="s">
        <v>27</v>
      </c>
      <c r="D18" s="1" t="s">
        <v>28</v>
      </c>
      <c r="E18" s="3">
        <v>41961</v>
      </c>
      <c r="F18" s="3">
        <v>42675</v>
      </c>
      <c r="G18" s="2">
        <v>358968.56</v>
      </c>
      <c r="H18" s="4">
        <v>1754</v>
      </c>
      <c r="I18" s="4">
        <f>G18/H18</f>
        <v>204.65710376282783</v>
      </c>
      <c r="J18" s="2">
        <f>I18*K18</f>
        <v>358968.56</v>
      </c>
      <c r="K18" s="4">
        <v>1754</v>
      </c>
    </row>
    <row r="19" spans="1:11" ht="10.5">
      <c r="A19" s="1" t="s">
        <v>29</v>
      </c>
      <c r="B19" s="1" t="s">
        <v>16</v>
      </c>
      <c r="C19" s="1" t="s">
        <v>30</v>
      </c>
      <c r="D19" s="1" t="s">
        <v>31</v>
      </c>
      <c r="E19" s="3">
        <v>42173</v>
      </c>
      <c r="F19" s="3">
        <v>43039</v>
      </c>
      <c r="G19" s="2">
        <v>1493396.99</v>
      </c>
      <c r="H19" s="4">
        <v>6888</v>
      </c>
      <c r="I19" s="4">
        <f>G19/H19</f>
        <v>216.81140969802556</v>
      </c>
      <c r="J19" s="2">
        <f>I19*K19</f>
        <v>1493396.99</v>
      </c>
      <c r="K19" s="4">
        <v>6888</v>
      </c>
    </row>
    <row r="20" spans="1:11" ht="10.5">
      <c r="A20" s="1" t="s">
        <v>12</v>
      </c>
      <c r="B20" s="1" t="s">
        <v>16</v>
      </c>
      <c r="C20" s="1" t="s">
        <v>32</v>
      </c>
      <c r="D20" s="1" t="s">
        <v>33</v>
      </c>
      <c r="E20" s="3">
        <v>42241</v>
      </c>
      <c r="F20" s="3">
        <v>42978</v>
      </c>
      <c r="G20" s="2">
        <v>1253218.39</v>
      </c>
      <c r="H20" s="4">
        <v>4007</v>
      </c>
      <c r="I20" s="4">
        <f>G20/H20</f>
        <v>312.7572722735213</v>
      </c>
      <c r="J20" s="2">
        <f>I20*K20</f>
        <v>1253218.39</v>
      </c>
      <c r="K20" s="4">
        <v>4007</v>
      </c>
    </row>
    <row r="21" spans="1:11" ht="10.5">
      <c r="A21" s="1" t="s">
        <v>12</v>
      </c>
      <c r="B21" s="1" t="s">
        <v>16</v>
      </c>
      <c r="C21" s="1" t="s">
        <v>34</v>
      </c>
      <c r="D21" s="1" t="s">
        <v>35</v>
      </c>
      <c r="E21" s="3">
        <v>42150</v>
      </c>
      <c r="F21" s="3">
        <v>42582</v>
      </c>
      <c r="G21" s="2">
        <v>611991</v>
      </c>
      <c r="H21" s="4">
        <v>1282</v>
      </c>
      <c r="I21" s="4">
        <f>G21/H21</f>
        <v>477.3720748829953</v>
      </c>
      <c r="J21" s="2">
        <f>I21*K21</f>
        <v>611991</v>
      </c>
      <c r="K21" s="4">
        <v>1282</v>
      </c>
    </row>
    <row r="22" spans="1:11" ht="10.5">
      <c r="A22" s="1" t="s">
        <v>12</v>
      </c>
      <c r="B22" s="1" t="s">
        <v>16</v>
      </c>
      <c r="C22" s="1" t="s">
        <v>36</v>
      </c>
      <c r="D22" s="1" t="s">
        <v>37</v>
      </c>
      <c r="E22" s="3">
        <v>42150</v>
      </c>
      <c r="F22" s="3">
        <v>42582</v>
      </c>
      <c r="G22" s="2">
        <v>456885.01</v>
      </c>
      <c r="H22" s="1">
        <v>990</v>
      </c>
      <c r="I22" s="4">
        <f>G22/H22</f>
        <v>461.5000101010101</v>
      </c>
      <c r="J22" s="2">
        <f>I22*K22</f>
        <v>456885.01</v>
      </c>
      <c r="K22" s="1">
        <v>990</v>
      </c>
    </row>
    <row r="23" spans="1:11" ht="10.5">
      <c r="A23" s="1" t="s">
        <v>12</v>
      </c>
      <c r="B23" s="1" t="s">
        <v>16</v>
      </c>
      <c r="C23" s="1" t="s">
        <v>38</v>
      </c>
      <c r="D23" s="1" t="s">
        <v>39</v>
      </c>
      <c r="E23" s="3">
        <v>42150</v>
      </c>
      <c r="F23" s="3">
        <v>42582</v>
      </c>
      <c r="G23" s="2">
        <v>12240</v>
      </c>
      <c r="H23" s="1">
        <v>33</v>
      </c>
      <c r="I23" s="4">
        <f>G23/H23</f>
        <v>370.90909090909093</v>
      </c>
      <c r="J23" s="2">
        <f>I23*K23</f>
        <v>12240</v>
      </c>
      <c r="K23" s="1">
        <v>33</v>
      </c>
    </row>
    <row r="24" spans="1:11" ht="10.5">
      <c r="A24" s="1" t="s">
        <v>12</v>
      </c>
      <c r="B24" s="1" t="s">
        <v>16</v>
      </c>
      <c r="C24" s="1" t="s">
        <v>40</v>
      </c>
      <c r="D24" s="1" t="s">
        <v>41</v>
      </c>
      <c r="E24" s="3">
        <v>42150</v>
      </c>
      <c r="F24" s="3">
        <v>42582</v>
      </c>
      <c r="G24" s="2">
        <v>21560</v>
      </c>
      <c r="H24" s="1">
        <v>55</v>
      </c>
      <c r="I24" s="4">
        <f>G24/H24</f>
        <v>392</v>
      </c>
      <c r="J24" s="2">
        <f>I24*K24</f>
        <v>21560</v>
      </c>
      <c r="K24" s="1">
        <v>55</v>
      </c>
    </row>
    <row r="25" spans="1:11" ht="10.5">
      <c r="A25" s="1" t="s">
        <v>12</v>
      </c>
      <c r="B25" s="1" t="s">
        <v>16</v>
      </c>
      <c r="C25" s="1" t="s">
        <v>42</v>
      </c>
      <c r="D25" s="1" t="s">
        <v>43</v>
      </c>
      <c r="E25" s="3">
        <v>42171</v>
      </c>
      <c r="F25" s="3">
        <v>42429</v>
      </c>
      <c r="G25" s="2">
        <v>468995</v>
      </c>
      <c r="H25" s="1">
        <v>967</v>
      </c>
      <c r="I25" s="4">
        <f>G25/H25</f>
        <v>485</v>
      </c>
      <c r="J25" s="2">
        <f>I25*K25</f>
        <v>468995</v>
      </c>
      <c r="K25" s="1">
        <v>967</v>
      </c>
    </row>
    <row r="26" spans="1:11" ht="10.5">
      <c r="A26" s="1" t="s">
        <v>12</v>
      </c>
      <c r="B26" s="1" t="s">
        <v>16</v>
      </c>
      <c r="C26" s="1" t="s">
        <v>44</v>
      </c>
      <c r="D26" s="1" t="s">
        <v>45</v>
      </c>
      <c r="E26" s="3">
        <v>42241</v>
      </c>
      <c r="F26" s="3">
        <v>43039</v>
      </c>
      <c r="G26" s="2">
        <v>657269.38</v>
      </c>
      <c r="H26" s="4">
        <v>2184</v>
      </c>
      <c r="I26" s="4">
        <f>G26/H26</f>
        <v>300.9475183150183</v>
      </c>
      <c r="J26" s="2">
        <f>I26*K26</f>
        <v>657269.38</v>
      </c>
      <c r="K26" s="4">
        <v>2184</v>
      </c>
    </row>
    <row r="27" spans="1:11" ht="10.5">
      <c r="A27" s="1" t="s">
        <v>8</v>
      </c>
      <c r="B27" s="1" t="s">
        <v>46</v>
      </c>
      <c r="C27" s="1" t="s">
        <v>47</v>
      </c>
      <c r="D27" s="1" t="s">
        <v>48</v>
      </c>
      <c r="E27" s="3">
        <v>41808</v>
      </c>
      <c r="F27" s="3">
        <v>42308</v>
      </c>
      <c r="G27" s="2">
        <v>53454</v>
      </c>
      <c r="H27" s="1">
        <v>89</v>
      </c>
      <c r="I27" s="4">
        <f>G27/H27</f>
        <v>600.6067415730337</v>
      </c>
      <c r="J27" s="2">
        <f>I27*K27</f>
        <v>12612.741573033707</v>
      </c>
      <c r="K27" s="1">
        <v>21</v>
      </c>
    </row>
    <row r="28" spans="1:11" ht="10.5">
      <c r="A28" s="1" t="s">
        <v>8</v>
      </c>
      <c r="B28" s="1" t="s">
        <v>46</v>
      </c>
      <c r="C28" s="1" t="s">
        <v>49</v>
      </c>
      <c r="D28" s="1" t="s">
        <v>50</v>
      </c>
      <c r="E28" s="3">
        <v>42069</v>
      </c>
      <c r="F28" s="3">
        <v>42307</v>
      </c>
      <c r="G28" s="2">
        <v>70163.1</v>
      </c>
      <c r="H28" s="1">
        <v>144</v>
      </c>
      <c r="I28" s="4">
        <f>G28/H28</f>
        <v>487.24375000000003</v>
      </c>
      <c r="J28" s="2">
        <f>I28*K28</f>
        <v>17053.53125</v>
      </c>
      <c r="K28" s="1">
        <v>35</v>
      </c>
    </row>
    <row r="29" spans="1:11" ht="10.5">
      <c r="A29" s="1" t="s">
        <v>51</v>
      </c>
      <c r="B29" s="1" t="s">
        <v>52</v>
      </c>
      <c r="C29" s="1" t="s">
        <v>53</v>
      </c>
      <c r="D29" s="1" t="s">
        <v>54</v>
      </c>
      <c r="E29" s="3">
        <v>42172</v>
      </c>
      <c r="F29" s="3">
        <v>42855</v>
      </c>
      <c r="G29" s="2">
        <v>1009675</v>
      </c>
      <c r="H29" s="4">
        <v>2847</v>
      </c>
      <c r="I29" s="4">
        <f>G29/H29</f>
        <v>354.6452406041447</v>
      </c>
      <c r="J29" s="2">
        <f>I29*K29</f>
        <v>1009675</v>
      </c>
      <c r="K29" s="4">
        <v>2847</v>
      </c>
    </row>
    <row r="30" spans="1:11" ht="10.5">
      <c r="A30" s="1" t="s">
        <v>51</v>
      </c>
      <c r="B30" s="1" t="s">
        <v>52</v>
      </c>
      <c r="C30" s="1" t="s">
        <v>55</v>
      </c>
      <c r="D30" s="1" t="s">
        <v>56</v>
      </c>
      <c r="E30" s="3">
        <v>41962</v>
      </c>
      <c r="F30" s="3">
        <v>42643</v>
      </c>
      <c r="G30" s="2">
        <v>1998702.52</v>
      </c>
      <c r="H30" s="4">
        <v>3841</v>
      </c>
      <c r="I30" s="4">
        <f>G30/H30</f>
        <v>520.3599375162718</v>
      </c>
      <c r="J30" s="2">
        <f>I30*K30</f>
        <v>264342.84825826605</v>
      </c>
      <c r="K30" s="1">
        <v>508</v>
      </c>
    </row>
    <row r="31" spans="1:11" ht="10.5">
      <c r="A31" s="1" t="s">
        <v>51</v>
      </c>
      <c r="B31" s="1" t="s">
        <v>52</v>
      </c>
      <c r="C31" s="1" t="s">
        <v>57</v>
      </c>
      <c r="D31" s="1" t="s">
        <v>58</v>
      </c>
      <c r="E31" s="3">
        <v>42088</v>
      </c>
      <c r="F31" s="3">
        <v>42643</v>
      </c>
      <c r="G31" s="2">
        <v>1400539.12</v>
      </c>
      <c r="H31" s="4">
        <v>5879</v>
      </c>
      <c r="I31" s="4">
        <f>G31/H31</f>
        <v>238.2274400408233</v>
      </c>
      <c r="J31" s="2">
        <f>I31*K31</f>
        <v>1188278.4709236266</v>
      </c>
      <c r="K31" s="4">
        <v>4988</v>
      </c>
    </row>
    <row r="32" spans="1:11" ht="10.5">
      <c r="A32" s="1" t="s">
        <v>29</v>
      </c>
      <c r="B32" s="1" t="s">
        <v>59</v>
      </c>
      <c r="C32" s="1" t="s">
        <v>60</v>
      </c>
      <c r="D32" s="1" t="s">
        <v>61</v>
      </c>
      <c r="E32" s="3">
        <v>42271</v>
      </c>
      <c r="F32" s="3">
        <v>42489</v>
      </c>
      <c r="G32" s="2">
        <v>55903</v>
      </c>
      <c r="H32" s="1">
        <v>233</v>
      </c>
      <c r="I32" s="4">
        <f>G32/H32</f>
        <v>239.92703862660943</v>
      </c>
      <c r="J32" s="2">
        <f>I32*K32</f>
        <v>55903</v>
      </c>
      <c r="K32" s="1">
        <v>233</v>
      </c>
    </row>
    <row r="33" spans="1:11" ht="10.5">
      <c r="A33" s="1" t="s">
        <v>29</v>
      </c>
      <c r="B33" s="1" t="s">
        <v>59</v>
      </c>
      <c r="C33" s="1" t="s">
        <v>62</v>
      </c>
      <c r="D33" s="1" t="s">
        <v>63</v>
      </c>
      <c r="E33" s="3">
        <v>42271</v>
      </c>
      <c r="F33" s="3">
        <v>42489</v>
      </c>
      <c r="G33" s="2">
        <v>62197.86</v>
      </c>
      <c r="H33" s="1">
        <v>124</v>
      </c>
      <c r="I33" s="4">
        <f>G33/H33</f>
        <v>501.59564516129035</v>
      </c>
      <c r="J33" s="2">
        <f>I33*K33</f>
        <v>62197.86</v>
      </c>
      <c r="K33" s="1">
        <v>124</v>
      </c>
    </row>
    <row r="34" spans="1:11" ht="10.5">
      <c r="A34" s="1" t="s">
        <v>29</v>
      </c>
      <c r="B34" s="1" t="s">
        <v>59</v>
      </c>
      <c r="C34" s="1" t="s">
        <v>64</v>
      </c>
      <c r="D34" s="1" t="s">
        <v>65</v>
      </c>
      <c r="E34" s="3">
        <v>42271</v>
      </c>
      <c r="F34" s="3">
        <v>42489</v>
      </c>
      <c r="G34" s="2">
        <v>84218.68</v>
      </c>
      <c r="H34" s="1">
        <v>136</v>
      </c>
      <c r="I34" s="4">
        <f>G34/H34</f>
        <v>619.255</v>
      </c>
      <c r="J34" s="2">
        <f>I34*K34</f>
        <v>84218.68</v>
      </c>
      <c r="K34" s="1">
        <v>136</v>
      </c>
    </row>
    <row r="35" spans="1:11" ht="10.5">
      <c r="A35" s="1" t="s">
        <v>12</v>
      </c>
      <c r="B35" s="1" t="s">
        <v>66</v>
      </c>
      <c r="C35" s="1" t="s">
        <v>67</v>
      </c>
      <c r="D35" s="1" t="s">
        <v>68</v>
      </c>
      <c r="E35" s="3">
        <v>42150</v>
      </c>
      <c r="F35" s="3">
        <v>42582</v>
      </c>
      <c r="G35" s="2">
        <v>322080.01</v>
      </c>
      <c r="H35" s="1">
        <v>306</v>
      </c>
      <c r="I35" s="4">
        <f>G35/H35</f>
        <v>1052.5490522875816</v>
      </c>
      <c r="J35" s="2">
        <f>I35*K35</f>
        <v>322080.00999999995</v>
      </c>
      <c r="K35" s="1">
        <v>306</v>
      </c>
    </row>
    <row r="36" spans="1:11" ht="10.5">
      <c r="A36" s="1" t="s">
        <v>12</v>
      </c>
      <c r="B36" s="1" t="s">
        <v>66</v>
      </c>
      <c r="C36" s="1" t="s">
        <v>69</v>
      </c>
      <c r="D36" s="1" t="s">
        <v>70</v>
      </c>
      <c r="E36" s="3">
        <v>42171</v>
      </c>
      <c r="F36" s="3">
        <v>42429</v>
      </c>
      <c r="G36" s="2">
        <v>677500</v>
      </c>
      <c r="H36" s="1">
        <v>616</v>
      </c>
      <c r="I36" s="4">
        <f>G36/H36</f>
        <v>1099.8376623376623</v>
      </c>
      <c r="J36" s="2">
        <f>I36*K36</f>
        <v>677500</v>
      </c>
      <c r="K36" s="1">
        <v>616</v>
      </c>
    </row>
    <row r="37" spans="1:11" ht="10.5">
      <c r="A37" s="1" t="s">
        <v>29</v>
      </c>
      <c r="B37" s="1" t="s">
        <v>71</v>
      </c>
      <c r="C37" s="1" t="s">
        <v>72</v>
      </c>
      <c r="D37" s="1" t="s">
        <v>73</v>
      </c>
      <c r="E37" s="3">
        <v>42033</v>
      </c>
      <c r="F37" s="3">
        <v>42674</v>
      </c>
      <c r="G37" s="2">
        <v>3790578.42</v>
      </c>
      <c r="H37" s="4">
        <v>7408</v>
      </c>
      <c r="I37" s="4">
        <f>G37/H37</f>
        <v>511.68715172786176</v>
      </c>
      <c r="J37" s="2">
        <f>I37*K37</f>
        <v>1270519.1977402808</v>
      </c>
      <c r="K37" s="4">
        <v>2483</v>
      </c>
    </row>
    <row r="38" spans="1:11" ht="10.5">
      <c r="A38" s="1" t="s">
        <v>0</v>
      </c>
      <c r="B38" s="1" t="s">
        <v>74</v>
      </c>
      <c r="C38" s="1" t="s">
        <v>75</v>
      </c>
      <c r="D38" s="1" t="s">
        <v>76</v>
      </c>
      <c r="E38" s="3">
        <v>42241</v>
      </c>
      <c r="F38" s="3">
        <v>42308</v>
      </c>
      <c r="G38" s="2">
        <v>13802.05</v>
      </c>
      <c r="H38" s="1">
        <v>63</v>
      </c>
      <c r="I38" s="4">
        <f>G38/H38</f>
        <v>219.08015873015873</v>
      </c>
      <c r="J38" s="2">
        <f>I38*K38</f>
        <v>13802.05</v>
      </c>
      <c r="K38" s="1">
        <v>63</v>
      </c>
    </row>
    <row r="39" spans="1:11" ht="10.5">
      <c r="A39" s="1" t="s">
        <v>8</v>
      </c>
      <c r="B39" s="1" t="s">
        <v>77</v>
      </c>
      <c r="C39" s="1" t="s">
        <v>78</v>
      </c>
      <c r="D39" s="1" t="s">
        <v>79</v>
      </c>
      <c r="E39" s="3">
        <v>42060</v>
      </c>
      <c r="F39" s="3">
        <v>42307</v>
      </c>
      <c r="G39" s="2">
        <v>126514.14</v>
      </c>
      <c r="H39" s="1">
        <v>350</v>
      </c>
      <c r="I39" s="4">
        <f>G39/H39</f>
        <v>361.4689714285714</v>
      </c>
      <c r="J39" s="2">
        <f>I39*K39</f>
        <v>30363.3936</v>
      </c>
      <c r="K39" s="1">
        <v>84</v>
      </c>
    </row>
    <row r="40" spans="1:11" ht="10.5">
      <c r="A40" s="1" t="s">
        <v>8</v>
      </c>
      <c r="B40" s="1" t="s">
        <v>80</v>
      </c>
      <c r="C40" s="1" t="s">
        <v>81</v>
      </c>
      <c r="D40" s="1" t="s">
        <v>82</v>
      </c>
      <c r="E40" s="3">
        <v>41822</v>
      </c>
      <c r="F40" s="3">
        <v>42308</v>
      </c>
      <c r="G40" s="2">
        <v>27554.4</v>
      </c>
      <c r="H40" s="1">
        <v>170</v>
      </c>
      <c r="I40" s="4">
        <f>G40/H40</f>
        <v>162.08470588235295</v>
      </c>
      <c r="J40" s="2">
        <f>I40*K40</f>
        <v>6645.472941176471</v>
      </c>
      <c r="K40" s="1">
        <v>41</v>
      </c>
    </row>
    <row r="41" spans="1:11" ht="10.5">
      <c r="A41" s="1" t="s">
        <v>51</v>
      </c>
      <c r="B41" s="1" t="s">
        <v>83</v>
      </c>
      <c r="C41" s="1" t="s">
        <v>84</v>
      </c>
      <c r="D41" s="1" t="s">
        <v>85</v>
      </c>
      <c r="E41" s="3">
        <v>41850</v>
      </c>
      <c r="F41" s="3">
        <v>42643</v>
      </c>
      <c r="G41" s="2">
        <v>828556.01</v>
      </c>
      <c r="H41" s="4">
        <v>2281</v>
      </c>
      <c r="I41" s="4">
        <f>G41/H41</f>
        <v>363.24244191144237</v>
      </c>
      <c r="J41" s="2">
        <f>I41*K41</f>
        <v>569564.1489171416</v>
      </c>
      <c r="K41" s="4">
        <v>1568</v>
      </c>
    </row>
    <row r="42" spans="1:11" ht="10.5">
      <c r="A42" s="1" t="s">
        <v>51</v>
      </c>
      <c r="B42" s="1" t="s">
        <v>86</v>
      </c>
      <c r="C42" s="1" t="s">
        <v>87</v>
      </c>
      <c r="D42" s="1" t="s">
        <v>88</v>
      </c>
      <c r="E42" s="3">
        <v>41150</v>
      </c>
      <c r="F42" s="3">
        <v>42369</v>
      </c>
      <c r="G42" s="2">
        <v>958643.37</v>
      </c>
      <c r="H42" s="4">
        <v>4328</v>
      </c>
      <c r="I42" s="4">
        <f>G42/H42</f>
        <v>221.4980060073937</v>
      </c>
      <c r="J42" s="2">
        <f>I42*K42</f>
        <v>91921.67249306838</v>
      </c>
      <c r="K42" s="1">
        <v>415</v>
      </c>
    </row>
    <row r="43" spans="1:11" ht="10.5">
      <c r="A43" s="1" t="s">
        <v>29</v>
      </c>
      <c r="B43" s="1" t="s">
        <v>86</v>
      </c>
      <c r="C43" s="1" t="s">
        <v>89</v>
      </c>
      <c r="D43" s="1" t="s">
        <v>90</v>
      </c>
      <c r="E43" s="3">
        <v>41753</v>
      </c>
      <c r="F43" s="3">
        <v>42674</v>
      </c>
      <c r="G43" s="2">
        <v>2107445.51</v>
      </c>
      <c r="H43" s="4">
        <v>6019</v>
      </c>
      <c r="I43" s="4">
        <f>G43/H43</f>
        <v>350.132166472836</v>
      </c>
      <c r="J43" s="2">
        <f>I43*K43</f>
        <v>415606.88160325633</v>
      </c>
      <c r="K43" s="4">
        <v>1187</v>
      </c>
    </row>
    <row r="44" spans="1:11" ht="10.5">
      <c r="A44" s="1" t="s">
        <v>51</v>
      </c>
      <c r="B44" s="1" t="s">
        <v>86</v>
      </c>
      <c r="C44" s="1" t="s">
        <v>91</v>
      </c>
      <c r="D44" s="1" t="s">
        <v>92</v>
      </c>
      <c r="E44" s="3">
        <v>41542</v>
      </c>
      <c r="F44" s="3">
        <v>42291</v>
      </c>
      <c r="G44" s="2">
        <v>502593.78</v>
      </c>
      <c r="H44" s="4">
        <v>5232</v>
      </c>
      <c r="I44" s="4">
        <f>G44/H44</f>
        <v>96.06150229357799</v>
      </c>
      <c r="J44" s="2">
        <f>I44*K44</f>
        <v>164841.53793577984</v>
      </c>
      <c r="K44" s="4">
        <v>1716</v>
      </c>
    </row>
    <row r="45" spans="1:11" ht="10.5">
      <c r="A45" s="1" t="s">
        <v>51</v>
      </c>
      <c r="B45" s="1" t="s">
        <v>86</v>
      </c>
      <c r="C45" s="1" t="s">
        <v>93</v>
      </c>
      <c r="D45" s="1" t="s">
        <v>94</v>
      </c>
      <c r="E45" s="3">
        <v>41577</v>
      </c>
      <c r="F45" s="3">
        <v>42277</v>
      </c>
      <c r="G45" s="2">
        <v>807971.19</v>
      </c>
      <c r="H45" s="4">
        <v>2283</v>
      </c>
      <c r="I45" s="4">
        <f>G45/H45</f>
        <v>353.9076609724047</v>
      </c>
      <c r="J45" s="2">
        <f>I45*K45</f>
        <v>707.8153219448094</v>
      </c>
      <c r="K45" s="1">
        <v>2</v>
      </c>
    </row>
    <row r="46" spans="1:11" ht="10.5">
      <c r="A46" s="1" t="s">
        <v>51</v>
      </c>
      <c r="B46" s="1" t="s">
        <v>86</v>
      </c>
      <c r="C46" s="1" t="s">
        <v>95</v>
      </c>
      <c r="D46" s="1" t="s">
        <v>96</v>
      </c>
      <c r="E46" s="3">
        <v>41752</v>
      </c>
      <c r="F46" s="3">
        <v>42643</v>
      </c>
      <c r="G46" s="2">
        <v>1345489.14</v>
      </c>
      <c r="H46" s="4">
        <v>3986</v>
      </c>
      <c r="I46" s="4">
        <f>G46/H46</f>
        <v>337.5537230306071</v>
      </c>
      <c r="J46" s="2">
        <f>I46*K46</f>
        <v>1024137.995674862</v>
      </c>
      <c r="K46" s="4">
        <v>3034</v>
      </c>
    </row>
    <row r="47" spans="1:11" ht="10.5">
      <c r="A47" s="1" t="s">
        <v>29</v>
      </c>
      <c r="B47" s="1" t="s">
        <v>86</v>
      </c>
      <c r="C47" s="1" t="s">
        <v>97</v>
      </c>
      <c r="D47" s="1" t="s">
        <v>98</v>
      </c>
      <c r="E47" s="3">
        <v>42067</v>
      </c>
      <c r="F47" s="3">
        <v>42307</v>
      </c>
      <c r="G47" s="2">
        <v>681616.35</v>
      </c>
      <c r="H47" s="4">
        <v>2441</v>
      </c>
      <c r="I47" s="4">
        <f>G47/H47</f>
        <v>279.23652191724705</v>
      </c>
      <c r="J47" s="2">
        <f>I47*K47</f>
        <v>82374.77396558788</v>
      </c>
      <c r="K47" s="1">
        <v>295</v>
      </c>
    </row>
    <row r="48" spans="1:11" ht="10.5">
      <c r="A48" s="1" t="s">
        <v>12</v>
      </c>
      <c r="B48" s="1" t="s">
        <v>86</v>
      </c>
      <c r="C48" s="1" t="s">
        <v>99</v>
      </c>
      <c r="D48" s="1" t="s">
        <v>100</v>
      </c>
      <c r="E48" s="3">
        <v>41513</v>
      </c>
      <c r="F48" s="3">
        <v>42308</v>
      </c>
      <c r="G48" s="2">
        <v>419771.5</v>
      </c>
      <c r="H48" s="4">
        <v>2270</v>
      </c>
      <c r="I48" s="4">
        <f>G48/H48</f>
        <v>184.92136563876653</v>
      </c>
      <c r="J48" s="2">
        <f>I48*K48</f>
        <v>100782.14427312776</v>
      </c>
      <c r="K48" s="1">
        <v>545</v>
      </c>
    </row>
    <row r="49" spans="1:11" ht="10.5">
      <c r="A49" s="1" t="s">
        <v>51</v>
      </c>
      <c r="B49" s="1" t="s">
        <v>86</v>
      </c>
      <c r="C49" s="1" t="s">
        <v>101</v>
      </c>
      <c r="D49" s="1" t="s">
        <v>102</v>
      </c>
      <c r="E49" s="3">
        <v>41668</v>
      </c>
      <c r="F49" s="3">
        <v>42643</v>
      </c>
      <c r="G49" s="2">
        <v>767423.22</v>
      </c>
      <c r="H49" s="4">
        <v>3086</v>
      </c>
      <c r="I49" s="4">
        <f>G49/H49</f>
        <v>248.67894361633182</v>
      </c>
      <c r="J49" s="2">
        <f>I49*K49</f>
        <v>707491.594588464</v>
      </c>
      <c r="K49" s="4">
        <v>2845</v>
      </c>
    </row>
    <row r="50" spans="1:11" ht="10.5">
      <c r="A50" s="1" t="s">
        <v>51</v>
      </c>
      <c r="B50" s="1" t="s">
        <v>86</v>
      </c>
      <c r="C50" s="1" t="s">
        <v>103</v>
      </c>
      <c r="D50" s="1" t="s">
        <v>104</v>
      </c>
      <c r="E50" s="3">
        <v>41787</v>
      </c>
      <c r="F50" s="3">
        <v>42643</v>
      </c>
      <c r="G50" s="2">
        <v>1357702.65</v>
      </c>
      <c r="H50" s="4">
        <v>3848</v>
      </c>
      <c r="I50" s="4">
        <f>G50/H50</f>
        <v>352.833329002079</v>
      </c>
      <c r="J50" s="2">
        <f>I50*K50</f>
        <v>1258203.6512214136</v>
      </c>
      <c r="K50" s="4">
        <v>3566</v>
      </c>
    </row>
    <row r="51" spans="1:11" ht="10.5">
      <c r="A51" s="1" t="s">
        <v>51</v>
      </c>
      <c r="B51" s="1" t="s">
        <v>86</v>
      </c>
      <c r="C51" s="1" t="s">
        <v>105</v>
      </c>
      <c r="D51" s="1" t="s">
        <v>106</v>
      </c>
      <c r="E51" s="3">
        <v>41787</v>
      </c>
      <c r="F51" s="3">
        <v>42643</v>
      </c>
      <c r="G51" s="2">
        <v>1403122.69</v>
      </c>
      <c r="H51" s="4">
        <v>4421</v>
      </c>
      <c r="I51" s="4">
        <f>G51/H51</f>
        <v>317.37676769961547</v>
      </c>
      <c r="J51" s="2">
        <f>I51*K51</f>
        <v>1332347.6708029858</v>
      </c>
      <c r="K51" s="4">
        <v>4198</v>
      </c>
    </row>
    <row r="52" spans="1:11" ht="10.5">
      <c r="A52" s="1" t="s">
        <v>29</v>
      </c>
      <c r="B52" s="1" t="s">
        <v>86</v>
      </c>
      <c r="C52" s="1" t="s">
        <v>107</v>
      </c>
      <c r="D52" s="1" t="s">
        <v>108</v>
      </c>
      <c r="E52" s="3">
        <v>41627</v>
      </c>
      <c r="F52" s="3">
        <v>42308</v>
      </c>
      <c r="G52" s="2">
        <v>1331144.09</v>
      </c>
      <c r="H52" s="4">
        <v>2381</v>
      </c>
      <c r="I52" s="4">
        <f>G52/H52</f>
        <v>559.0693364132718</v>
      </c>
      <c r="J52" s="2">
        <f>I52*K52</f>
        <v>149271.51282234356</v>
      </c>
      <c r="K52" s="1">
        <v>267</v>
      </c>
    </row>
    <row r="53" spans="1:11" ht="10.5">
      <c r="A53" s="1" t="s">
        <v>0</v>
      </c>
      <c r="B53" s="1" t="s">
        <v>86</v>
      </c>
      <c r="C53" s="1" t="s">
        <v>109</v>
      </c>
      <c r="D53" s="1" t="s">
        <v>110</v>
      </c>
      <c r="E53" s="3">
        <v>41877</v>
      </c>
      <c r="F53" s="3">
        <v>43039</v>
      </c>
      <c r="G53" s="2">
        <v>1066051.45</v>
      </c>
      <c r="H53" s="4">
        <v>4906</v>
      </c>
      <c r="I53" s="4">
        <f>G53/H53</f>
        <v>217.29544435385242</v>
      </c>
      <c r="J53" s="2">
        <f>I53*K53</f>
        <v>981088.9312576436</v>
      </c>
      <c r="K53" s="4">
        <v>4515</v>
      </c>
    </row>
    <row r="54" spans="1:11" ht="10.5">
      <c r="A54" s="1" t="s">
        <v>51</v>
      </c>
      <c r="B54" s="1" t="s">
        <v>86</v>
      </c>
      <c r="C54" s="1" t="s">
        <v>111</v>
      </c>
      <c r="D54" s="1" t="s">
        <v>112</v>
      </c>
      <c r="E54" s="3">
        <v>42032</v>
      </c>
      <c r="F54" s="3">
        <v>43008</v>
      </c>
      <c r="G54" s="2">
        <v>2441583.09</v>
      </c>
      <c r="H54" s="4">
        <v>5041</v>
      </c>
      <c r="I54" s="4">
        <f>G54/H54</f>
        <v>484.34498908946637</v>
      </c>
      <c r="J54" s="2">
        <f>I54*K54</f>
        <v>2441583.09</v>
      </c>
      <c r="K54" s="4">
        <v>5041</v>
      </c>
    </row>
    <row r="55" spans="1:11" ht="10.5">
      <c r="A55" s="1" t="s">
        <v>29</v>
      </c>
      <c r="B55" s="1" t="s">
        <v>86</v>
      </c>
      <c r="C55" s="1" t="s">
        <v>113</v>
      </c>
      <c r="D55" s="1" t="s">
        <v>114</v>
      </c>
      <c r="E55" s="3">
        <v>41809</v>
      </c>
      <c r="F55" s="3">
        <v>42674</v>
      </c>
      <c r="G55" s="2">
        <v>582828.32</v>
      </c>
      <c r="H55" s="4">
        <v>2181</v>
      </c>
      <c r="I55" s="4">
        <f>G55/H55</f>
        <v>267.2298578633654</v>
      </c>
      <c r="J55" s="2">
        <f>I55*K55</f>
        <v>554234.7252086198</v>
      </c>
      <c r="K55" s="4">
        <v>2074</v>
      </c>
    </row>
    <row r="56" spans="1:11" ht="10.5">
      <c r="A56" s="1" t="s">
        <v>29</v>
      </c>
      <c r="B56" s="1" t="s">
        <v>86</v>
      </c>
      <c r="C56" s="1" t="s">
        <v>115</v>
      </c>
      <c r="D56" s="1" t="s">
        <v>116</v>
      </c>
      <c r="E56" s="3">
        <v>41788</v>
      </c>
      <c r="F56" s="3">
        <v>42674</v>
      </c>
      <c r="G56" s="2">
        <v>4116072.61</v>
      </c>
      <c r="H56" s="4">
        <v>11823</v>
      </c>
      <c r="I56" s="4">
        <f>G56/H56</f>
        <v>348.14113253827287</v>
      </c>
      <c r="J56" s="2">
        <f>I56*K56</f>
        <v>1509191.809553413</v>
      </c>
      <c r="K56" s="4">
        <v>4335</v>
      </c>
    </row>
    <row r="57" spans="1:11" ht="10.5">
      <c r="A57" s="1" t="s">
        <v>29</v>
      </c>
      <c r="B57" s="1" t="s">
        <v>86</v>
      </c>
      <c r="C57" s="1" t="s">
        <v>117</v>
      </c>
      <c r="D57" s="1" t="s">
        <v>118</v>
      </c>
      <c r="E57" s="3">
        <v>41809</v>
      </c>
      <c r="F57" s="3">
        <v>42674</v>
      </c>
      <c r="G57" s="2">
        <v>1726857.99</v>
      </c>
      <c r="H57" s="4">
        <v>4265</v>
      </c>
      <c r="I57" s="4">
        <f>G57/H57</f>
        <v>404.8905017584994</v>
      </c>
      <c r="J57" s="2">
        <f>I57*K57</f>
        <v>1726857.99</v>
      </c>
      <c r="K57" s="4">
        <v>4265</v>
      </c>
    </row>
    <row r="58" spans="1:11" ht="10.5">
      <c r="A58" s="1" t="s">
        <v>29</v>
      </c>
      <c r="B58" s="1" t="s">
        <v>86</v>
      </c>
      <c r="C58" s="1" t="s">
        <v>119</v>
      </c>
      <c r="D58" s="1" t="s">
        <v>120</v>
      </c>
      <c r="E58" s="3">
        <v>41942</v>
      </c>
      <c r="F58" s="3">
        <v>42674</v>
      </c>
      <c r="G58" s="2">
        <v>3320322.37</v>
      </c>
      <c r="H58" s="4">
        <v>7253</v>
      </c>
      <c r="I58" s="4">
        <f>G58/H58</f>
        <v>457.7860705914794</v>
      </c>
      <c r="J58" s="2">
        <f>I58*K58</f>
        <v>3320322.37</v>
      </c>
      <c r="K58" s="4">
        <v>7253</v>
      </c>
    </row>
    <row r="59" spans="1:11" ht="10.5">
      <c r="A59" s="1" t="s">
        <v>51</v>
      </c>
      <c r="B59" s="1" t="s">
        <v>86</v>
      </c>
      <c r="C59" s="1" t="s">
        <v>121</v>
      </c>
      <c r="D59" s="1" t="s">
        <v>122</v>
      </c>
      <c r="E59" s="3">
        <v>41878</v>
      </c>
      <c r="F59" s="3">
        <v>42643</v>
      </c>
      <c r="G59" s="2">
        <v>858707</v>
      </c>
      <c r="H59" s="4">
        <v>2475</v>
      </c>
      <c r="I59" s="4">
        <f>G59/H59</f>
        <v>346.95232323232324</v>
      </c>
      <c r="J59" s="2">
        <f>I59*K59</f>
        <v>760172.5402020202</v>
      </c>
      <c r="K59" s="4">
        <v>2191</v>
      </c>
    </row>
    <row r="60" spans="1:11" ht="10.5">
      <c r="A60" s="1" t="s">
        <v>51</v>
      </c>
      <c r="B60" s="1" t="s">
        <v>86</v>
      </c>
      <c r="C60" s="1" t="s">
        <v>123</v>
      </c>
      <c r="D60" s="1" t="s">
        <v>124</v>
      </c>
      <c r="E60" s="3">
        <v>41962</v>
      </c>
      <c r="F60" s="3">
        <v>42643</v>
      </c>
      <c r="G60" s="2">
        <v>748344.56</v>
      </c>
      <c r="H60" s="4">
        <v>1741</v>
      </c>
      <c r="I60" s="4">
        <f>G60/H60</f>
        <v>429.8360482481333</v>
      </c>
      <c r="J60" s="2">
        <f>I60*K60</f>
        <v>748344.56</v>
      </c>
      <c r="K60" s="4">
        <v>1741</v>
      </c>
    </row>
    <row r="61" spans="1:11" ht="10.5">
      <c r="A61" s="1" t="s">
        <v>29</v>
      </c>
      <c r="B61" s="1" t="s">
        <v>86</v>
      </c>
      <c r="C61" s="1" t="s">
        <v>125</v>
      </c>
      <c r="D61" s="1" t="s">
        <v>126</v>
      </c>
      <c r="E61" s="3">
        <v>41963</v>
      </c>
      <c r="F61" s="3">
        <v>42674</v>
      </c>
      <c r="G61" s="2">
        <v>857617.68</v>
      </c>
      <c r="H61" s="4">
        <v>2809</v>
      </c>
      <c r="I61" s="4">
        <f>G61/H61</f>
        <v>305.3106728373087</v>
      </c>
      <c r="J61" s="2">
        <f>I61*K61</f>
        <v>857617.68</v>
      </c>
      <c r="K61" s="4">
        <v>2809</v>
      </c>
    </row>
    <row r="62" spans="1:11" ht="10.5">
      <c r="A62" s="1" t="s">
        <v>12</v>
      </c>
      <c r="B62" s="1" t="s">
        <v>86</v>
      </c>
      <c r="C62" s="1" t="s">
        <v>127</v>
      </c>
      <c r="D62" s="1" t="s">
        <v>128</v>
      </c>
      <c r="E62" s="3">
        <v>41940</v>
      </c>
      <c r="F62" s="3">
        <v>42674</v>
      </c>
      <c r="G62" s="2">
        <v>309026.93</v>
      </c>
      <c r="H62" s="4">
        <v>2165</v>
      </c>
      <c r="I62" s="4">
        <f>G62/H62</f>
        <v>142.73761200923786</v>
      </c>
      <c r="J62" s="2">
        <f>I62*K62</f>
        <v>309026.93</v>
      </c>
      <c r="K62" s="4">
        <v>2165</v>
      </c>
    </row>
    <row r="63" spans="1:11" ht="10.5">
      <c r="A63" s="1" t="s">
        <v>51</v>
      </c>
      <c r="B63" s="1" t="s">
        <v>86</v>
      </c>
      <c r="C63" s="1" t="s">
        <v>129</v>
      </c>
      <c r="D63" s="1" t="s">
        <v>130</v>
      </c>
      <c r="E63" s="3">
        <v>42032</v>
      </c>
      <c r="F63" s="3">
        <v>42643</v>
      </c>
      <c r="G63" s="2">
        <v>3085864.86</v>
      </c>
      <c r="H63" s="4">
        <v>6069</v>
      </c>
      <c r="I63" s="4">
        <f>G63/H63</f>
        <v>508.46347998022736</v>
      </c>
      <c r="J63" s="2">
        <f>I63*K63</f>
        <v>3065526.3208007906</v>
      </c>
      <c r="K63" s="4">
        <v>6029</v>
      </c>
    </row>
    <row r="64" spans="1:11" ht="10.5">
      <c r="A64" s="1" t="s">
        <v>12</v>
      </c>
      <c r="B64" s="1" t="s">
        <v>86</v>
      </c>
      <c r="C64" s="1" t="s">
        <v>131</v>
      </c>
      <c r="D64" s="1" t="s">
        <v>132</v>
      </c>
      <c r="E64" s="3">
        <v>42031</v>
      </c>
      <c r="F64" s="3">
        <v>42582</v>
      </c>
      <c r="G64" s="2">
        <v>715022.42</v>
      </c>
      <c r="H64" s="4">
        <v>3049</v>
      </c>
      <c r="I64" s="4">
        <f>G64/H64</f>
        <v>234.51046900623157</v>
      </c>
      <c r="J64" s="2">
        <f>I64*K64</f>
        <v>715022.42</v>
      </c>
      <c r="K64" s="4">
        <v>3049</v>
      </c>
    </row>
    <row r="65" spans="1:11" ht="10.5">
      <c r="A65" s="1" t="s">
        <v>0</v>
      </c>
      <c r="B65" s="1" t="s">
        <v>86</v>
      </c>
      <c r="C65" s="1" t="s">
        <v>133</v>
      </c>
      <c r="D65" s="1" t="s">
        <v>134</v>
      </c>
      <c r="E65" s="3">
        <v>41961</v>
      </c>
      <c r="F65" s="3">
        <v>42674</v>
      </c>
      <c r="G65" s="2">
        <v>1367223.05</v>
      </c>
      <c r="H65" s="4">
        <v>3462</v>
      </c>
      <c r="I65" s="4">
        <f>G65/H65</f>
        <v>394.9228913922588</v>
      </c>
      <c r="J65" s="2">
        <f>I65*K65</f>
        <v>1293372.4693096476</v>
      </c>
      <c r="K65" s="4">
        <v>3275</v>
      </c>
    </row>
    <row r="66" spans="1:11" ht="10.5">
      <c r="A66" s="1" t="s">
        <v>51</v>
      </c>
      <c r="B66" s="1" t="s">
        <v>135</v>
      </c>
      <c r="C66" s="1" t="s">
        <v>136</v>
      </c>
      <c r="D66" s="1" t="s">
        <v>137</v>
      </c>
      <c r="E66" s="3">
        <v>42123</v>
      </c>
      <c r="F66" s="3">
        <v>43008</v>
      </c>
      <c r="G66" s="2">
        <v>1897568.8</v>
      </c>
      <c r="H66" s="4">
        <v>4956</v>
      </c>
      <c r="I66" s="4">
        <f>G66/H66</f>
        <v>382.8831315577078</v>
      </c>
      <c r="J66" s="2">
        <f>I66*K66</f>
        <v>1897568.8</v>
      </c>
      <c r="K66" s="4">
        <v>4956</v>
      </c>
    </row>
    <row r="67" spans="1:11" ht="10.5">
      <c r="A67" s="1" t="s">
        <v>51</v>
      </c>
      <c r="B67" s="1" t="s">
        <v>135</v>
      </c>
      <c r="C67" s="1" t="s">
        <v>138</v>
      </c>
      <c r="D67" s="1" t="s">
        <v>139</v>
      </c>
      <c r="E67" s="3">
        <v>42088</v>
      </c>
      <c r="F67" s="3">
        <v>43008</v>
      </c>
      <c r="G67" s="2">
        <v>759093.24</v>
      </c>
      <c r="H67" s="4">
        <v>3598</v>
      </c>
      <c r="I67" s="4">
        <f>G67/H67</f>
        <v>210.9764424680378</v>
      </c>
      <c r="J67" s="2">
        <f>I67*K67</f>
        <v>711834.5168871596</v>
      </c>
      <c r="K67" s="4">
        <v>3374</v>
      </c>
    </row>
    <row r="68" spans="1:11" ht="10.5">
      <c r="A68" s="1" t="s">
        <v>0</v>
      </c>
      <c r="B68" s="1" t="s">
        <v>135</v>
      </c>
      <c r="C68" s="1" t="s">
        <v>140</v>
      </c>
      <c r="D68" s="1" t="s">
        <v>141</v>
      </c>
      <c r="E68" s="3">
        <v>42171</v>
      </c>
      <c r="F68" s="3">
        <v>43039</v>
      </c>
      <c r="G68" s="2">
        <v>946673.48</v>
      </c>
      <c r="H68" s="4">
        <v>5491</v>
      </c>
      <c r="I68" s="4">
        <f>G68/H68</f>
        <v>172.40456747404843</v>
      </c>
      <c r="J68" s="2">
        <f>I68*K68</f>
        <v>946673.48</v>
      </c>
      <c r="K68" s="4">
        <v>5491</v>
      </c>
    </row>
    <row r="69" spans="1:11" ht="10.5">
      <c r="A69" s="1" t="s">
        <v>29</v>
      </c>
      <c r="B69" s="1" t="s">
        <v>135</v>
      </c>
      <c r="C69" s="1" t="s">
        <v>142</v>
      </c>
      <c r="D69" s="1" t="s">
        <v>143</v>
      </c>
      <c r="E69" s="3">
        <v>42061</v>
      </c>
      <c r="F69" s="3">
        <v>42735</v>
      </c>
      <c r="G69" s="2">
        <v>1100799.46</v>
      </c>
      <c r="H69" s="4">
        <v>3557</v>
      </c>
      <c r="I69" s="4">
        <f>G69/H69</f>
        <v>309.47412426201856</v>
      </c>
      <c r="J69" s="2">
        <f>I69*K69</f>
        <v>1019407.7653190892</v>
      </c>
      <c r="K69" s="4">
        <v>3294</v>
      </c>
    </row>
    <row r="70" spans="1:11" ht="10.5">
      <c r="A70" s="1" t="s">
        <v>29</v>
      </c>
      <c r="B70" s="1" t="s">
        <v>135</v>
      </c>
      <c r="C70" s="1" t="s">
        <v>144</v>
      </c>
      <c r="D70" s="1" t="s">
        <v>145</v>
      </c>
      <c r="E70" s="3">
        <v>42089</v>
      </c>
      <c r="F70" s="3">
        <v>43039</v>
      </c>
      <c r="G70" s="2">
        <v>3462589.59</v>
      </c>
      <c r="H70" s="4">
        <v>9433</v>
      </c>
      <c r="I70" s="4">
        <f>G70/H70</f>
        <v>367.0719378776635</v>
      </c>
      <c r="J70" s="2">
        <f>I70*K70</f>
        <v>3462589.59</v>
      </c>
      <c r="K70" s="4">
        <v>9433</v>
      </c>
    </row>
    <row r="71" spans="1:11" ht="10.5">
      <c r="A71" s="1" t="s">
        <v>0</v>
      </c>
      <c r="B71" s="1" t="s">
        <v>135</v>
      </c>
      <c r="C71" s="1" t="s">
        <v>146</v>
      </c>
      <c r="D71" s="1" t="s">
        <v>147</v>
      </c>
      <c r="E71" s="3">
        <v>42059</v>
      </c>
      <c r="F71" s="3">
        <v>42674</v>
      </c>
      <c r="G71" s="2">
        <v>2048394.2</v>
      </c>
      <c r="H71" s="4">
        <v>4334</v>
      </c>
      <c r="I71" s="4">
        <f>G71/H71</f>
        <v>472.633640978311</v>
      </c>
      <c r="J71" s="2">
        <f>I71*K71</f>
        <v>1448622.1095985232</v>
      </c>
      <c r="K71" s="4">
        <v>3065</v>
      </c>
    </row>
    <row r="72" spans="1:11" ht="10.5">
      <c r="A72" s="1" t="s">
        <v>0</v>
      </c>
      <c r="B72" s="1" t="s">
        <v>135</v>
      </c>
      <c r="C72" s="1" t="s">
        <v>148</v>
      </c>
      <c r="D72" s="1" t="s">
        <v>149</v>
      </c>
      <c r="E72" s="3">
        <v>42059</v>
      </c>
      <c r="F72" s="3">
        <v>42674</v>
      </c>
      <c r="G72" s="2">
        <v>2761326.8</v>
      </c>
      <c r="H72" s="4">
        <v>6461</v>
      </c>
      <c r="I72" s="4">
        <f>G72/H72</f>
        <v>427.3838105556415</v>
      </c>
      <c r="J72" s="2">
        <f>I72*K72</f>
        <v>2761326.8</v>
      </c>
      <c r="K72" s="4">
        <v>6461</v>
      </c>
    </row>
    <row r="73" spans="1:11" ht="10.5">
      <c r="A73" s="1" t="s">
        <v>29</v>
      </c>
      <c r="B73" s="1" t="s">
        <v>135</v>
      </c>
      <c r="C73" s="1" t="s">
        <v>150</v>
      </c>
      <c r="D73" s="1" t="s">
        <v>151</v>
      </c>
      <c r="E73" s="3">
        <v>42089</v>
      </c>
      <c r="F73" s="3">
        <v>43039</v>
      </c>
      <c r="G73" s="2">
        <v>2174048.33</v>
      </c>
      <c r="H73" s="4">
        <v>5698</v>
      </c>
      <c r="I73" s="4">
        <f>G73/H73</f>
        <v>381.5458634608635</v>
      </c>
      <c r="J73" s="2">
        <f>I73*K73</f>
        <v>2049282.8326482978</v>
      </c>
      <c r="K73" s="4">
        <v>5371</v>
      </c>
    </row>
    <row r="74" spans="1:11" ht="10.5">
      <c r="A74" s="1" t="s">
        <v>51</v>
      </c>
      <c r="B74" s="1" t="s">
        <v>135</v>
      </c>
      <c r="C74" s="1" t="s">
        <v>152</v>
      </c>
      <c r="D74" s="1" t="s">
        <v>153</v>
      </c>
      <c r="E74" s="3">
        <v>42172</v>
      </c>
      <c r="F74" s="3">
        <v>43008</v>
      </c>
      <c r="G74" s="2">
        <v>536229.46</v>
      </c>
      <c r="H74" s="4">
        <v>1243</v>
      </c>
      <c r="I74" s="4">
        <f>G74/H74</f>
        <v>431.3994046661303</v>
      </c>
      <c r="J74" s="2">
        <f>I74*K74</f>
        <v>536229.46</v>
      </c>
      <c r="K74" s="4">
        <v>1243</v>
      </c>
    </row>
    <row r="75" spans="1:11" ht="10.5">
      <c r="A75" s="1" t="s">
        <v>29</v>
      </c>
      <c r="B75" s="1" t="s">
        <v>135</v>
      </c>
      <c r="C75" s="1" t="s">
        <v>154</v>
      </c>
      <c r="D75" s="1" t="s">
        <v>155</v>
      </c>
      <c r="E75" s="3">
        <v>42089</v>
      </c>
      <c r="F75" s="3">
        <v>43039</v>
      </c>
      <c r="G75" s="2">
        <v>3097065.57</v>
      </c>
      <c r="H75" s="4">
        <v>7674</v>
      </c>
      <c r="I75" s="4">
        <f>G75/H75</f>
        <v>403.5790422204847</v>
      </c>
      <c r="J75" s="2">
        <f>I75*K75</f>
        <v>3097065.57</v>
      </c>
      <c r="K75" s="4">
        <v>7674</v>
      </c>
    </row>
    <row r="76" spans="1:11" ht="10.5">
      <c r="A76" s="1" t="s">
        <v>51</v>
      </c>
      <c r="B76" s="1" t="s">
        <v>135</v>
      </c>
      <c r="C76" s="1" t="s">
        <v>156</v>
      </c>
      <c r="D76" s="1" t="s">
        <v>157</v>
      </c>
      <c r="E76" s="3">
        <v>42060</v>
      </c>
      <c r="F76" s="3">
        <v>43008</v>
      </c>
      <c r="G76" s="2">
        <v>1803348.28</v>
      </c>
      <c r="H76" s="4">
        <v>3655</v>
      </c>
      <c r="I76" s="4">
        <f>G76/H76</f>
        <v>493.3921422708618</v>
      </c>
      <c r="J76" s="2">
        <f>I76*K76</f>
        <v>1688881.30299316</v>
      </c>
      <c r="K76" s="4">
        <v>3423</v>
      </c>
    </row>
    <row r="77" spans="1:11" ht="10.5">
      <c r="A77" s="1" t="s">
        <v>0</v>
      </c>
      <c r="B77" s="1" t="s">
        <v>135</v>
      </c>
      <c r="C77" s="1" t="s">
        <v>158</v>
      </c>
      <c r="D77" s="1" t="s">
        <v>159</v>
      </c>
      <c r="E77" s="3">
        <v>42241</v>
      </c>
      <c r="F77" s="3">
        <v>43039</v>
      </c>
      <c r="G77" s="2">
        <v>213629.18</v>
      </c>
      <c r="H77" s="1">
        <v>982</v>
      </c>
      <c r="I77" s="4">
        <f>G77/H77</f>
        <v>217.5449898167006</v>
      </c>
      <c r="J77" s="2">
        <f>I77*K77</f>
        <v>213629.18</v>
      </c>
      <c r="K77" s="1">
        <v>982</v>
      </c>
    </row>
    <row r="78" spans="1:11" ht="10.5">
      <c r="A78" s="1" t="s">
        <v>0</v>
      </c>
      <c r="B78" s="1" t="s">
        <v>135</v>
      </c>
      <c r="C78" s="1" t="s">
        <v>160</v>
      </c>
      <c r="D78" s="1" t="s">
        <v>161</v>
      </c>
      <c r="E78" s="3">
        <v>42269</v>
      </c>
      <c r="F78" s="3">
        <v>43039</v>
      </c>
      <c r="G78" s="2">
        <v>1283596.59</v>
      </c>
      <c r="H78" s="4">
        <v>4304</v>
      </c>
      <c r="I78" s="4">
        <f>G78/H78</f>
        <v>298.2334084572491</v>
      </c>
      <c r="J78" s="2">
        <f>I78*K78</f>
        <v>1283596.59</v>
      </c>
      <c r="K78" s="4">
        <v>4304</v>
      </c>
    </row>
    <row r="79" spans="1:11" ht="10.5">
      <c r="A79" s="1" t="s">
        <v>51</v>
      </c>
      <c r="B79" s="1" t="s">
        <v>135</v>
      </c>
      <c r="C79" s="1" t="s">
        <v>162</v>
      </c>
      <c r="D79" s="1" t="s">
        <v>163</v>
      </c>
      <c r="E79" s="3">
        <v>42088</v>
      </c>
      <c r="F79" s="3">
        <v>42643</v>
      </c>
      <c r="G79" s="2">
        <v>659854.19</v>
      </c>
      <c r="H79" s="4">
        <v>1571</v>
      </c>
      <c r="I79" s="4">
        <f>G79/H79</f>
        <v>420.02176320814766</v>
      </c>
      <c r="J79" s="2">
        <f>I79*K79</f>
        <v>659854.19</v>
      </c>
      <c r="K79" s="4">
        <v>1571</v>
      </c>
    </row>
    <row r="80" spans="1:11" ht="10.5">
      <c r="A80" s="1" t="s">
        <v>51</v>
      </c>
      <c r="B80" s="1" t="s">
        <v>135</v>
      </c>
      <c r="C80" s="1" t="s">
        <v>164</v>
      </c>
      <c r="D80" s="1" t="s">
        <v>165</v>
      </c>
      <c r="E80" s="3">
        <v>42123</v>
      </c>
      <c r="F80" s="3">
        <v>43008</v>
      </c>
      <c r="G80" s="2">
        <v>617583.08</v>
      </c>
      <c r="H80" s="4">
        <v>3219</v>
      </c>
      <c r="I80" s="4">
        <f>G80/H80</f>
        <v>191.85557005281143</v>
      </c>
      <c r="J80" s="2">
        <f>I80*K80</f>
        <v>617583.08</v>
      </c>
      <c r="K80" s="4">
        <v>3219</v>
      </c>
    </row>
    <row r="81" spans="1:11" ht="10.5">
      <c r="A81" s="1" t="s">
        <v>29</v>
      </c>
      <c r="B81" s="1" t="s">
        <v>135</v>
      </c>
      <c r="C81" s="1" t="s">
        <v>166</v>
      </c>
      <c r="D81" s="1" t="s">
        <v>167</v>
      </c>
      <c r="E81" s="3">
        <v>42124</v>
      </c>
      <c r="F81" s="3">
        <v>42308</v>
      </c>
      <c r="G81" s="2">
        <v>26206.93</v>
      </c>
      <c r="H81" s="1">
        <v>171</v>
      </c>
      <c r="I81" s="4">
        <f>G81/H81</f>
        <v>153.25690058479532</v>
      </c>
      <c r="J81" s="2">
        <f>I81*K81</f>
        <v>26206.93</v>
      </c>
      <c r="K81" s="1">
        <v>171</v>
      </c>
    </row>
    <row r="82" spans="1:11" ht="10.5">
      <c r="A82" s="1" t="s">
        <v>29</v>
      </c>
      <c r="B82" s="1" t="s">
        <v>135</v>
      </c>
      <c r="C82" s="1" t="s">
        <v>168</v>
      </c>
      <c r="D82" s="1" t="s">
        <v>169</v>
      </c>
      <c r="E82" s="3">
        <v>42124</v>
      </c>
      <c r="F82" s="3">
        <v>42308</v>
      </c>
      <c r="G82" s="2">
        <v>217350.75</v>
      </c>
      <c r="H82" s="1">
        <v>537</v>
      </c>
      <c r="I82" s="4">
        <f>G82/H82</f>
        <v>404.75</v>
      </c>
      <c r="J82" s="2">
        <f>I82*K82</f>
        <v>217350.75</v>
      </c>
      <c r="K82" s="1">
        <v>537</v>
      </c>
    </row>
    <row r="83" spans="1:11" ht="10.5">
      <c r="A83" s="1" t="s">
        <v>29</v>
      </c>
      <c r="B83" s="1" t="s">
        <v>135</v>
      </c>
      <c r="C83" s="1" t="s">
        <v>170</v>
      </c>
      <c r="D83" s="1" t="s">
        <v>171</v>
      </c>
      <c r="E83" s="3">
        <v>42124</v>
      </c>
      <c r="F83" s="3">
        <v>42308</v>
      </c>
      <c r="G83" s="2">
        <v>593500.94</v>
      </c>
      <c r="H83" s="4">
        <v>1858</v>
      </c>
      <c r="I83" s="4">
        <f>G83/H83</f>
        <v>319.42999999999995</v>
      </c>
      <c r="J83" s="2">
        <f>I83*K83</f>
        <v>593500.94</v>
      </c>
      <c r="K83" s="4">
        <v>1858</v>
      </c>
    </row>
    <row r="84" spans="1:11" ht="10.5">
      <c r="A84" s="1" t="s">
        <v>29</v>
      </c>
      <c r="B84" s="1" t="s">
        <v>135</v>
      </c>
      <c r="C84" s="1" t="s">
        <v>172</v>
      </c>
      <c r="D84" s="1" t="s">
        <v>173</v>
      </c>
      <c r="E84" s="3">
        <v>42124</v>
      </c>
      <c r="F84" s="3">
        <v>42308</v>
      </c>
      <c r="G84" s="2">
        <v>140954.58</v>
      </c>
      <c r="H84" s="1">
        <v>582</v>
      </c>
      <c r="I84" s="4">
        <f>G84/H84</f>
        <v>242.18999999999997</v>
      </c>
      <c r="J84" s="2">
        <f>I84*K84</f>
        <v>140954.58</v>
      </c>
      <c r="K84" s="1">
        <v>582</v>
      </c>
    </row>
    <row r="85" spans="1:11" ht="10.5">
      <c r="A85" s="1" t="s">
        <v>29</v>
      </c>
      <c r="B85" s="1" t="s">
        <v>135</v>
      </c>
      <c r="C85" s="1" t="s">
        <v>174</v>
      </c>
      <c r="D85" s="1" t="s">
        <v>175</v>
      </c>
      <c r="E85" s="3">
        <v>42243</v>
      </c>
      <c r="F85" s="3">
        <v>43039</v>
      </c>
      <c r="G85" s="2">
        <v>1138829.1</v>
      </c>
      <c r="H85" s="4">
        <v>3053</v>
      </c>
      <c r="I85" s="4">
        <f>G85/H85</f>
        <v>373.01968555519164</v>
      </c>
      <c r="J85" s="2">
        <f>I85*K85</f>
        <v>1138829.1</v>
      </c>
      <c r="K85" s="4">
        <v>3053</v>
      </c>
    </row>
    <row r="86" spans="1:11" ht="10.5">
      <c r="A86" s="1" t="s">
        <v>29</v>
      </c>
      <c r="B86" s="1" t="s">
        <v>176</v>
      </c>
      <c r="C86" s="1" t="s">
        <v>177</v>
      </c>
      <c r="D86" s="1" t="s">
        <v>178</v>
      </c>
      <c r="E86" s="3">
        <v>41809</v>
      </c>
      <c r="F86" s="3">
        <v>42674</v>
      </c>
      <c r="G86" s="2">
        <v>2951316.92</v>
      </c>
      <c r="H86" s="4">
        <v>10427</v>
      </c>
      <c r="I86" s="4">
        <f>G86/H86</f>
        <v>283.0456430421022</v>
      </c>
      <c r="J86" s="2">
        <f>I86*K86</f>
        <v>1579960.7794610146</v>
      </c>
      <c r="K86" s="4">
        <v>5582</v>
      </c>
    </row>
    <row r="87" spans="1:11" ht="10.5">
      <c r="A87" s="1" t="s">
        <v>29</v>
      </c>
      <c r="B87" s="1" t="s">
        <v>176</v>
      </c>
      <c r="C87" s="1" t="s">
        <v>179</v>
      </c>
      <c r="D87" s="1" t="s">
        <v>180</v>
      </c>
      <c r="E87" s="3">
        <v>41753</v>
      </c>
      <c r="F87" s="3">
        <v>42308</v>
      </c>
      <c r="G87" s="2">
        <v>858962.55</v>
      </c>
      <c r="H87" s="4">
        <v>3083</v>
      </c>
      <c r="I87" s="4">
        <f>G87/H87</f>
        <v>278.61256892637044</v>
      </c>
      <c r="J87" s="2">
        <f>I87*K87</f>
        <v>449123.46110930917</v>
      </c>
      <c r="K87" s="4">
        <v>1612</v>
      </c>
    </row>
    <row r="88" spans="1:11" ht="10.5">
      <c r="A88" s="1" t="s">
        <v>29</v>
      </c>
      <c r="B88" s="1" t="s">
        <v>176</v>
      </c>
      <c r="C88" s="1" t="s">
        <v>181</v>
      </c>
      <c r="D88" s="1" t="s">
        <v>182</v>
      </c>
      <c r="E88" s="3">
        <v>42173</v>
      </c>
      <c r="F88" s="3">
        <v>43039</v>
      </c>
      <c r="G88" s="2">
        <v>422110</v>
      </c>
      <c r="H88" s="4">
        <v>2774</v>
      </c>
      <c r="I88" s="4">
        <f>G88/H88</f>
        <v>152.1665465032444</v>
      </c>
      <c r="J88" s="2">
        <f>I88*K88</f>
        <v>422110</v>
      </c>
      <c r="K88" s="4">
        <v>2774</v>
      </c>
    </row>
    <row r="89" spans="1:11" ht="10.5">
      <c r="A89" s="1" t="s">
        <v>12</v>
      </c>
      <c r="B89" s="1" t="s">
        <v>183</v>
      </c>
      <c r="C89" s="1" t="s">
        <v>184</v>
      </c>
      <c r="D89" s="1" t="s">
        <v>185</v>
      </c>
      <c r="E89" s="3">
        <v>42031</v>
      </c>
      <c r="F89" s="3">
        <v>43054</v>
      </c>
      <c r="G89" s="2">
        <v>687346.47</v>
      </c>
      <c r="H89" s="4">
        <v>4181</v>
      </c>
      <c r="I89" s="4">
        <f>G89/H89</f>
        <v>164.39762497010284</v>
      </c>
      <c r="J89" s="2">
        <f>I89*K89</f>
        <v>687346.47</v>
      </c>
      <c r="K89" s="4">
        <v>4181</v>
      </c>
    </row>
    <row r="90" spans="1:11" ht="10.5">
      <c r="A90" s="1" t="s">
        <v>12</v>
      </c>
      <c r="B90" s="1" t="s">
        <v>183</v>
      </c>
      <c r="C90" s="1" t="s">
        <v>186</v>
      </c>
      <c r="D90" s="1" t="s">
        <v>187</v>
      </c>
      <c r="E90" s="3">
        <v>42165</v>
      </c>
      <c r="F90" s="3">
        <v>42582</v>
      </c>
      <c r="G90" s="2">
        <v>103717.02</v>
      </c>
      <c r="H90" s="1">
        <v>355</v>
      </c>
      <c r="I90" s="4">
        <f>G90/H90</f>
        <v>292.1606197183099</v>
      </c>
      <c r="J90" s="2">
        <f>I90*K90</f>
        <v>103717.02</v>
      </c>
      <c r="K90" s="1">
        <v>355</v>
      </c>
    </row>
    <row r="91" spans="1:11" ht="10.5">
      <c r="A91" s="1" t="s">
        <v>12</v>
      </c>
      <c r="B91" s="1" t="s">
        <v>183</v>
      </c>
      <c r="C91" s="1" t="s">
        <v>188</v>
      </c>
      <c r="D91" s="1" t="s">
        <v>189</v>
      </c>
      <c r="E91" s="3">
        <v>42171</v>
      </c>
      <c r="F91" s="3">
        <v>42429</v>
      </c>
      <c r="G91" s="2">
        <v>110665.75</v>
      </c>
      <c r="H91" s="1">
        <v>616</v>
      </c>
      <c r="I91" s="4">
        <f>G91/H91</f>
        <v>179.65219155844156</v>
      </c>
      <c r="J91" s="2">
        <f>I91*K91</f>
        <v>110665.75</v>
      </c>
      <c r="K91" s="1">
        <v>616</v>
      </c>
    </row>
    <row r="92" spans="1:11" ht="10.5">
      <c r="A92" s="1" t="s">
        <v>0</v>
      </c>
      <c r="B92" s="1" t="s">
        <v>190</v>
      </c>
      <c r="C92" s="1" t="s">
        <v>191</v>
      </c>
      <c r="D92" s="1" t="s">
        <v>192</v>
      </c>
      <c r="E92" s="3">
        <v>42150</v>
      </c>
      <c r="F92" s="3">
        <v>42674</v>
      </c>
      <c r="G92" s="2">
        <v>275814.84</v>
      </c>
      <c r="H92" s="4">
        <v>1988</v>
      </c>
      <c r="I92" s="4">
        <f>G92/H92</f>
        <v>138.7398591549296</v>
      </c>
      <c r="J92" s="2">
        <f>I92*K92</f>
        <v>275814.84</v>
      </c>
      <c r="K92" s="4">
        <v>1988</v>
      </c>
    </row>
    <row r="93" spans="1:11" ht="10.5">
      <c r="A93" s="1" t="s">
        <v>0</v>
      </c>
      <c r="B93" s="1" t="s">
        <v>193</v>
      </c>
      <c r="C93" s="1" t="s">
        <v>194</v>
      </c>
      <c r="D93" s="1" t="s">
        <v>195</v>
      </c>
      <c r="E93" s="3">
        <v>41387</v>
      </c>
      <c r="F93" s="3">
        <v>42674</v>
      </c>
      <c r="G93" s="2">
        <v>592973.3</v>
      </c>
      <c r="H93" s="4">
        <v>3945</v>
      </c>
      <c r="I93" s="4">
        <f>G93/H93</f>
        <v>150.31008871989863</v>
      </c>
      <c r="J93" s="2">
        <f>I93*K93</f>
        <v>16684.419847908746</v>
      </c>
      <c r="K93" s="1">
        <v>111</v>
      </c>
    </row>
    <row r="94" spans="1:11" ht="10.5">
      <c r="A94" s="1" t="s">
        <v>0</v>
      </c>
      <c r="B94" s="1" t="s">
        <v>193</v>
      </c>
      <c r="C94" s="1" t="s">
        <v>196</v>
      </c>
      <c r="D94" s="1" t="s">
        <v>197</v>
      </c>
      <c r="E94" s="3">
        <v>41331</v>
      </c>
      <c r="F94" s="3">
        <v>42308</v>
      </c>
      <c r="G94" s="2">
        <v>560154.42</v>
      </c>
      <c r="H94" s="4">
        <v>2548</v>
      </c>
      <c r="I94" s="4">
        <f>G94/H94</f>
        <v>219.8408241758242</v>
      </c>
      <c r="J94" s="2">
        <f>I94*K94</f>
        <v>1099.204120879121</v>
      </c>
      <c r="K94" s="1">
        <v>5</v>
      </c>
    </row>
    <row r="95" spans="1:11" ht="10.5">
      <c r="A95" s="1" t="s">
        <v>8</v>
      </c>
      <c r="B95" s="1" t="s">
        <v>193</v>
      </c>
      <c r="C95" s="1" t="s">
        <v>198</v>
      </c>
      <c r="D95" s="1" t="s">
        <v>199</v>
      </c>
      <c r="E95" s="3">
        <v>41577</v>
      </c>
      <c r="F95" s="3">
        <v>42674</v>
      </c>
      <c r="G95" s="2">
        <v>2889698.25</v>
      </c>
      <c r="H95" s="4">
        <v>7170</v>
      </c>
      <c r="I95" s="4">
        <f>G95/H95</f>
        <v>403.0262552301255</v>
      </c>
      <c r="J95" s="2">
        <f>I95*K95</f>
        <v>281715.35240585776</v>
      </c>
      <c r="K95" s="1">
        <v>699</v>
      </c>
    </row>
    <row r="96" spans="1:11" ht="10.5">
      <c r="A96" s="1" t="s">
        <v>8</v>
      </c>
      <c r="B96" s="1" t="s">
        <v>193</v>
      </c>
      <c r="C96" s="1" t="s">
        <v>200</v>
      </c>
      <c r="D96" s="1" t="s">
        <v>201</v>
      </c>
      <c r="E96" s="3">
        <v>41787</v>
      </c>
      <c r="F96" s="3">
        <v>42643</v>
      </c>
      <c r="G96" s="2">
        <v>1318456</v>
      </c>
      <c r="H96" s="4">
        <v>5121</v>
      </c>
      <c r="I96" s="4">
        <f>G96/H96</f>
        <v>257.460652216364</v>
      </c>
      <c r="J96" s="2">
        <f>I96*K96</f>
        <v>127700.48349931654</v>
      </c>
      <c r="K96" s="1">
        <v>496</v>
      </c>
    </row>
    <row r="97" spans="1:11" ht="10.5">
      <c r="A97" s="1" t="s">
        <v>8</v>
      </c>
      <c r="B97" s="1" t="s">
        <v>193</v>
      </c>
      <c r="C97" s="1" t="s">
        <v>202</v>
      </c>
      <c r="D97" s="1" t="s">
        <v>203</v>
      </c>
      <c r="E97" s="3">
        <v>41787</v>
      </c>
      <c r="F97" s="3">
        <v>42674</v>
      </c>
      <c r="G97" s="2">
        <v>207865.2</v>
      </c>
      <c r="H97" s="4">
        <v>3593</v>
      </c>
      <c r="I97" s="4">
        <f>G97/H97</f>
        <v>57.85282493737824</v>
      </c>
      <c r="J97" s="2">
        <f>I97*K97</f>
        <v>72026.7670470359</v>
      </c>
      <c r="K97" s="4">
        <v>1245</v>
      </c>
    </row>
    <row r="98" spans="1:11" ht="10.5">
      <c r="A98" s="1" t="s">
        <v>29</v>
      </c>
      <c r="B98" s="1" t="s">
        <v>193</v>
      </c>
      <c r="C98" s="1" t="s">
        <v>204</v>
      </c>
      <c r="D98" s="1" t="s">
        <v>205</v>
      </c>
      <c r="E98" s="3">
        <v>41445</v>
      </c>
      <c r="F98" s="3">
        <v>42674</v>
      </c>
      <c r="G98" s="2">
        <v>1889036.56</v>
      </c>
      <c r="H98" s="4">
        <v>8694</v>
      </c>
      <c r="I98" s="4">
        <f>G98/H98</f>
        <v>217.2804876926616</v>
      </c>
      <c r="J98" s="2">
        <f>I98*K98</f>
        <v>633372.6216241086</v>
      </c>
      <c r="K98" s="4">
        <v>2915</v>
      </c>
    </row>
    <row r="99" spans="1:11" ht="10.5">
      <c r="A99" s="1" t="s">
        <v>0</v>
      </c>
      <c r="B99" s="1" t="s">
        <v>193</v>
      </c>
      <c r="C99" s="1" t="s">
        <v>206</v>
      </c>
      <c r="D99" s="1" t="s">
        <v>207</v>
      </c>
      <c r="E99" s="3">
        <v>42122</v>
      </c>
      <c r="F99" s="3">
        <v>43039</v>
      </c>
      <c r="G99" s="2">
        <v>2354156.99</v>
      </c>
      <c r="H99" s="4">
        <v>6389</v>
      </c>
      <c r="I99" s="4">
        <f>G99/H99</f>
        <v>368.4703380810769</v>
      </c>
      <c r="J99" s="2">
        <f>I99*K99</f>
        <v>2061223.071225544</v>
      </c>
      <c r="K99" s="4">
        <v>5594</v>
      </c>
    </row>
    <row r="100" spans="1:11" ht="10.5">
      <c r="A100" s="1" t="s">
        <v>29</v>
      </c>
      <c r="B100" s="1" t="s">
        <v>193</v>
      </c>
      <c r="C100" s="1" t="s">
        <v>208</v>
      </c>
      <c r="D100" s="1" t="s">
        <v>209</v>
      </c>
      <c r="E100" s="3">
        <v>41788</v>
      </c>
      <c r="F100" s="3">
        <v>42674</v>
      </c>
      <c r="G100" s="2">
        <v>2435339.56</v>
      </c>
      <c r="H100" s="4">
        <v>7135</v>
      </c>
      <c r="I100" s="4">
        <f>G100/H100</f>
        <v>341.32299369306236</v>
      </c>
      <c r="J100" s="2">
        <f>I100*K100</f>
        <v>1483731.0535837421</v>
      </c>
      <c r="K100" s="4">
        <v>4347</v>
      </c>
    </row>
    <row r="101" spans="1:11" ht="10.5">
      <c r="A101" s="1" t="s">
        <v>8</v>
      </c>
      <c r="B101" s="1" t="s">
        <v>193</v>
      </c>
      <c r="C101" s="1" t="s">
        <v>210</v>
      </c>
      <c r="D101" s="1" t="s">
        <v>211</v>
      </c>
      <c r="E101" s="3">
        <v>41577</v>
      </c>
      <c r="F101" s="3">
        <v>42674</v>
      </c>
      <c r="G101" s="2">
        <v>285875.09</v>
      </c>
      <c r="H101" s="4">
        <v>4630</v>
      </c>
      <c r="I101" s="4">
        <f>G101/H101</f>
        <v>61.74407991360692</v>
      </c>
      <c r="J101" s="2">
        <f>I101*K101</f>
        <v>117560.72815550758</v>
      </c>
      <c r="K101" s="4">
        <v>1904</v>
      </c>
    </row>
    <row r="102" spans="1:11" ht="10.5">
      <c r="A102" s="1" t="s">
        <v>8</v>
      </c>
      <c r="B102" s="1" t="s">
        <v>193</v>
      </c>
      <c r="C102" s="1" t="s">
        <v>212</v>
      </c>
      <c r="D102" s="1" t="s">
        <v>213</v>
      </c>
      <c r="E102" s="3">
        <v>41514</v>
      </c>
      <c r="F102" s="3">
        <v>42674</v>
      </c>
      <c r="G102" s="2">
        <v>378407.08</v>
      </c>
      <c r="H102" s="4">
        <v>4008</v>
      </c>
      <c r="I102" s="4">
        <f>G102/H102</f>
        <v>94.41294411177645</v>
      </c>
      <c r="J102" s="2">
        <f>I102*K102</f>
        <v>227346.3694211577</v>
      </c>
      <c r="K102" s="4">
        <v>2408</v>
      </c>
    </row>
    <row r="103" spans="1:11" ht="10.5">
      <c r="A103" s="1" t="s">
        <v>29</v>
      </c>
      <c r="B103" s="1" t="s">
        <v>193</v>
      </c>
      <c r="C103" s="1" t="s">
        <v>214</v>
      </c>
      <c r="D103" s="1" t="s">
        <v>215</v>
      </c>
      <c r="E103" s="3">
        <v>41515</v>
      </c>
      <c r="F103" s="3">
        <v>42308</v>
      </c>
      <c r="G103" s="2">
        <v>1160239.75</v>
      </c>
      <c r="H103" s="4">
        <v>4503</v>
      </c>
      <c r="I103" s="4">
        <f>G103/H103</f>
        <v>257.65928270042195</v>
      </c>
      <c r="J103" s="2">
        <f>I103*K103</f>
        <v>245033.9778481013</v>
      </c>
      <c r="K103" s="1">
        <v>951</v>
      </c>
    </row>
    <row r="104" spans="1:11" ht="10.5">
      <c r="A104" s="1" t="s">
        <v>51</v>
      </c>
      <c r="B104" s="1" t="s">
        <v>193</v>
      </c>
      <c r="C104" s="1" t="s">
        <v>216</v>
      </c>
      <c r="D104" s="1" t="s">
        <v>217</v>
      </c>
      <c r="E104" s="3">
        <v>41668</v>
      </c>
      <c r="F104" s="3">
        <v>42643</v>
      </c>
      <c r="G104" s="2">
        <v>1554723.47</v>
      </c>
      <c r="H104" s="4">
        <v>3346</v>
      </c>
      <c r="I104" s="4">
        <f>G104/H104</f>
        <v>464.6513658099223</v>
      </c>
      <c r="J104" s="2">
        <f>I104*K104</f>
        <v>1518480.663466826</v>
      </c>
      <c r="K104" s="4">
        <v>3268</v>
      </c>
    </row>
    <row r="105" spans="1:11" ht="10.5">
      <c r="A105" s="1" t="s">
        <v>8</v>
      </c>
      <c r="B105" s="1" t="s">
        <v>193</v>
      </c>
      <c r="C105" s="1" t="s">
        <v>218</v>
      </c>
      <c r="D105" s="1" t="s">
        <v>219</v>
      </c>
      <c r="E105" s="3">
        <v>41542</v>
      </c>
      <c r="F105" s="3">
        <v>42299</v>
      </c>
      <c r="G105" s="2">
        <v>78021.84</v>
      </c>
      <c r="H105" s="4">
        <v>1020</v>
      </c>
      <c r="I105" s="4">
        <f>G105/H105</f>
        <v>76.49199999999999</v>
      </c>
      <c r="J105" s="2">
        <f>I105*K105</f>
        <v>611.9359999999999</v>
      </c>
      <c r="K105" s="1">
        <v>8</v>
      </c>
    </row>
    <row r="106" spans="1:11" ht="10.5">
      <c r="A106" s="1" t="s">
        <v>8</v>
      </c>
      <c r="B106" s="1" t="s">
        <v>193</v>
      </c>
      <c r="C106" s="1">
        <v>5095</v>
      </c>
      <c r="D106" s="1" t="s">
        <v>220</v>
      </c>
      <c r="E106" s="3">
        <v>41626</v>
      </c>
      <c r="F106" s="3">
        <v>42299</v>
      </c>
      <c r="G106" s="2">
        <v>345470</v>
      </c>
      <c r="H106" s="4">
        <v>1588</v>
      </c>
      <c r="I106" s="4">
        <f>G106/H106</f>
        <v>217.55037783375315</v>
      </c>
      <c r="J106" s="2">
        <f>I106*K106</f>
        <v>168383.99244332494</v>
      </c>
      <c r="K106" s="1">
        <v>774</v>
      </c>
    </row>
    <row r="107" spans="1:11" ht="10.5">
      <c r="A107" s="1" t="s">
        <v>8</v>
      </c>
      <c r="B107" s="1" t="s">
        <v>193</v>
      </c>
      <c r="C107" s="1" t="s">
        <v>221</v>
      </c>
      <c r="D107" s="1" t="s">
        <v>222</v>
      </c>
      <c r="E107" s="3">
        <v>41752</v>
      </c>
      <c r="F107" s="3">
        <v>42308</v>
      </c>
      <c r="G107" s="2">
        <v>1665474</v>
      </c>
      <c r="H107" s="4">
        <v>3592</v>
      </c>
      <c r="I107" s="4">
        <f>G107/H107</f>
        <v>463.6620267260579</v>
      </c>
      <c r="J107" s="2">
        <f>I107*K107</f>
        <v>163672.69543429842</v>
      </c>
      <c r="K107" s="1">
        <v>353</v>
      </c>
    </row>
    <row r="108" spans="1:11" ht="10.5">
      <c r="A108" s="1" t="s">
        <v>29</v>
      </c>
      <c r="B108" s="1" t="s">
        <v>193</v>
      </c>
      <c r="C108" s="1" t="s">
        <v>223</v>
      </c>
      <c r="D108" s="1" t="s">
        <v>224</v>
      </c>
      <c r="E108" s="3">
        <v>41725</v>
      </c>
      <c r="F108" s="3">
        <v>42308</v>
      </c>
      <c r="G108" s="2">
        <v>1826953.01</v>
      </c>
      <c r="H108" s="4">
        <v>4065</v>
      </c>
      <c r="I108" s="4">
        <f>G108/H108</f>
        <v>449.4349348093481</v>
      </c>
      <c r="J108" s="2">
        <f>I108*K108</f>
        <v>377075.91030504304</v>
      </c>
      <c r="K108" s="1">
        <v>839</v>
      </c>
    </row>
    <row r="109" spans="1:11" ht="10.5">
      <c r="A109" s="1" t="s">
        <v>8</v>
      </c>
      <c r="B109" s="1" t="s">
        <v>193</v>
      </c>
      <c r="C109" s="1" t="s">
        <v>225</v>
      </c>
      <c r="D109" s="1" t="s">
        <v>226</v>
      </c>
      <c r="E109" s="3">
        <v>41752</v>
      </c>
      <c r="F109" s="3">
        <v>42292</v>
      </c>
      <c r="G109" s="2">
        <v>1420411</v>
      </c>
      <c r="H109" s="4">
        <v>4222</v>
      </c>
      <c r="I109" s="4">
        <f>G109/H109</f>
        <v>336.4308384651824</v>
      </c>
      <c r="J109" s="2">
        <f>I109*K109</f>
        <v>138273.07460918996</v>
      </c>
      <c r="K109" s="1">
        <v>411</v>
      </c>
    </row>
    <row r="110" spans="1:11" ht="10.5">
      <c r="A110" s="1" t="s">
        <v>29</v>
      </c>
      <c r="B110" s="1" t="s">
        <v>193</v>
      </c>
      <c r="C110" s="1" t="s">
        <v>227</v>
      </c>
      <c r="D110" s="1" t="s">
        <v>228</v>
      </c>
      <c r="E110" s="3">
        <v>41725</v>
      </c>
      <c r="F110" s="3">
        <v>42674</v>
      </c>
      <c r="G110" s="2">
        <v>549942.88</v>
      </c>
      <c r="H110" s="4">
        <v>2436</v>
      </c>
      <c r="I110" s="4">
        <f>G110/H110</f>
        <v>225.75651888341542</v>
      </c>
      <c r="J110" s="2">
        <f>I110*K110</f>
        <v>100235.89438423645</v>
      </c>
      <c r="K110" s="1">
        <v>444</v>
      </c>
    </row>
    <row r="111" spans="1:11" ht="10.5">
      <c r="A111" s="1" t="s">
        <v>29</v>
      </c>
      <c r="B111" s="1" t="s">
        <v>193</v>
      </c>
      <c r="C111" s="1" t="s">
        <v>229</v>
      </c>
      <c r="D111" s="1" t="s">
        <v>230</v>
      </c>
      <c r="E111" s="3">
        <v>42124</v>
      </c>
      <c r="F111" s="3">
        <v>42674</v>
      </c>
      <c r="G111" s="2">
        <v>753816.12</v>
      </c>
      <c r="H111" s="4">
        <v>2877</v>
      </c>
      <c r="I111" s="4">
        <f>G111/H111</f>
        <v>262.0146402502607</v>
      </c>
      <c r="J111" s="2">
        <f>I111*K111</f>
        <v>753816.12</v>
      </c>
      <c r="K111" s="4">
        <v>2877</v>
      </c>
    </row>
    <row r="112" spans="1:11" ht="10.5">
      <c r="A112" s="1" t="s">
        <v>8</v>
      </c>
      <c r="B112" s="1" t="s">
        <v>193</v>
      </c>
      <c r="C112" s="1" t="s">
        <v>231</v>
      </c>
      <c r="D112" s="1" t="s">
        <v>232</v>
      </c>
      <c r="E112" s="3">
        <v>41808</v>
      </c>
      <c r="F112" s="3">
        <v>43404</v>
      </c>
      <c r="G112" s="2">
        <v>1220020.38</v>
      </c>
      <c r="H112" s="4">
        <v>7909</v>
      </c>
      <c r="I112" s="4">
        <f>G112/H112</f>
        <v>154.2572234163611</v>
      </c>
      <c r="J112" s="2">
        <f>I112*K112</f>
        <v>573682.6138854469</v>
      </c>
      <c r="K112" s="4">
        <v>3719</v>
      </c>
    </row>
    <row r="113" spans="1:11" ht="10.5">
      <c r="A113" s="1" t="s">
        <v>29</v>
      </c>
      <c r="B113" s="1" t="s">
        <v>193</v>
      </c>
      <c r="C113" s="1" t="s">
        <v>233</v>
      </c>
      <c r="D113" s="1" t="s">
        <v>234</v>
      </c>
      <c r="E113" s="3">
        <v>41809</v>
      </c>
      <c r="F113" s="3">
        <v>42674</v>
      </c>
      <c r="G113" s="2">
        <v>1105489</v>
      </c>
      <c r="H113" s="4">
        <v>3471</v>
      </c>
      <c r="I113" s="4">
        <f>G113/H113</f>
        <v>318.4929415154134</v>
      </c>
      <c r="J113" s="2">
        <f>I113*K113</f>
        <v>1022043.8493229616</v>
      </c>
      <c r="K113" s="4">
        <v>3209</v>
      </c>
    </row>
    <row r="114" spans="1:11" ht="10.5">
      <c r="A114" s="1" t="s">
        <v>8</v>
      </c>
      <c r="B114" s="1" t="s">
        <v>193</v>
      </c>
      <c r="C114" s="1" t="s">
        <v>235</v>
      </c>
      <c r="D114" s="1" t="s">
        <v>236</v>
      </c>
      <c r="E114" s="3">
        <v>41787</v>
      </c>
      <c r="F114" s="3">
        <v>43039</v>
      </c>
      <c r="G114" s="2">
        <v>534925.76</v>
      </c>
      <c r="H114" s="4">
        <v>2987</v>
      </c>
      <c r="I114" s="4">
        <f>G114/H114</f>
        <v>179.08462002008704</v>
      </c>
      <c r="J114" s="2">
        <f>I114*K114</f>
        <v>534925.76</v>
      </c>
      <c r="K114" s="4">
        <v>2987</v>
      </c>
    </row>
    <row r="115" spans="1:11" ht="10.5">
      <c r="A115" s="1" t="s">
        <v>29</v>
      </c>
      <c r="B115" s="1" t="s">
        <v>193</v>
      </c>
      <c r="C115" s="1" t="s">
        <v>237</v>
      </c>
      <c r="D115" s="1" t="s">
        <v>238</v>
      </c>
      <c r="E115" s="3">
        <v>41879</v>
      </c>
      <c r="F115" s="3">
        <v>43039</v>
      </c>
      <c r="G115" s="2">
        <v>1493967.29</v>
      </c>
      <c r="H115" s="4">
        <v>5009</v>
      </c>
      <c r="I115" s="4">
        <f>G115/H115</f>
        <v>298.25659612697143</v>
      </c>
      <c r="J115" s="2">
        <f>I115*K115</f>
        <v>1493967.2899999998</v>
      </c>
      <c r="K115" s="4">
        <v>5009</v>
      </c>
    </row>
    <row r="116" spans="1:11" ht="10.5">
      <c r="A116" s="1" t="s">
        <v>51</v>
      </c>
      <c r="B116" s="1" t="s">
        <v>193</v>
      </c>
      <c r="C116" s="1" t="s">
        <v>239</v>
      </c>
      <c r="D116" s="1" t="s">
        <v>240</v>
      </c>
      <c r="E116" s="3">
        <v>42172</v>
      </c>
      <c r="F116" s="3">
        <v>43008</v>
      </c>
      <c r="G116" s="2">
        <v>1410875</v>
      </c>
      <c r="H116" s="4">
        <v>4399</v>
      </c>
      <c r="I116" s="4">
        <f>G116/H116</f>
        <v>320.72630143214366</v>
      </c>
      <c r="J116" s="2">
        <f>I116*K116</f>
        <v>1410875</v>
      </c>
      <c r="K116" s="4">
        <v>4399</v>
      </c>
    </row>
    <row r="117" spans="1:11" ht="10.5">
      <c r="A117" s="1" t="s">
        <v>8</v>
      </c>
      <c r="B117" s="1" t="s">
        <v>193</v>
      </c>
      <c r="C117" s="1" t="s">
        <v>241</v>
      </c>
      <c r="D117" s="1" t="s">
        <v>242</v>
      </c>
      <c r="E117" s="3">
        <v>41808</v>
      </c>
      <c r="F117" s="3">
        <v>42308</v>
      </c>
      <c r="G117" s="2">
        <v>215449.1</v>
      </c>
      <c r="H117" s="1">
        <v>367</v>
      </c>
      <c r="I117" s="4">
        <f>G117/H117</f>
        <v>587.0547683923705</v>
      </c>
      <c r="J117" s="2">
        <f>I117*K117</f>
        <v>51660.81961852861</v>
      </c>
      <c r="K117" s="1">
        <v>88</v>
      </c>
    </row>
    <row r="118" spans="1:11" ht="10.5">
      <c r="A118" s="1" t="s">
        <v>8</v>
      </c>
      <c r="B118" s="1" t="s">
        <v>193</v>
      </c>
      <c r="C118" s="1" t="s">
        <v>243</v>
      </c>
      <c r="D118" s="1" t="s">
        <v>244</v>
      </c>
      <c r="E118" s="3">
        <v>41808</v>
      </c>
      <c r="F118" s="3">
        <v>42308</v>
      </c>
      <c r="G118" s="2">
        <v>50636.1</v>
      </c>
      <c r="H118" s="1">
        <v>92</v>
      </c>
      <c r="I118" s="4">
        <f>G118/H118</f>
        <v>550.3923913043478</v>
      </c>
      <c r="J118" s="2">
        <f>I118*K118</f>
        <v>12108.632608695652</v>
      </c>
      <c r="K118" s="1">
        <v>22</v>
      </c>
    </row>
    <row r="119" spans="1:11" ht="10.5">
      <c r="A119" s="1" t="s">
        <v>8</v>
      </c>
      <c r="B119" s="1" t="s">
        <v>193</v>
      </c>
      <c r="C119" s="1" t="s">
        <v>245</v>
      </c>
      <c r="D119" s="1" t="s">
        <v>246</v>
      </c>
      <c r="E119" s="3">
        <v>42060</v>
      </c>
      <c r="F119" s="3">
        <v>42307</v>
      </c>
      <c r="G119" s="2">
        <v>665500</v>
      </c>
      <c r="H119" s="1">
        <v>747</v>
      </c>
      <c r="I119" s="4">
        <f>G119/H119</f>
        <v>890.896921017403</v>
      </c>
      <c r="J119" s="2">
        <f>I119*K119</f>
        <v>159470.54886211513</v>
      </c>
      <c r="K119" s="1">
        <v>179</v>
      </c>
    </row>
    <row r="120" spans="1:11" ht="10.5">
      <c r="A120" s="1" t="s">
        <v>8</v>
      </c>
      <c r="B120" s="1" t="s">
        <v>193</v>
      </c>
      <c r="C120" s="1" t="s">
        <v>247</v>
      </c>
      <c r="D120" s="1" t="s">
        <v>248</v>
      </c>
      <c r="E120" s="3">
        <v>42069</v>
      </c>
      <c r="F120" s="3">
        <v>42307</v>
      </c>
      <c r="G120" s="2">
        <v>412335</v>
      </c>
      <c r="H120" s="1">
        <v>500</v>
      </c>
      <c r="I120" s="4">
        <f>G120/H120</f>
        <v>824.67</v>
      </c>
      <c r="J120" s="2">
        <f>I120*K120</f>
        <v>98960.4</v>
      </c>
      <c r="K120" s="1">
        <v>120</v>
      </c>
    </row>
    <row r="121" spans="1:11" ht="10.5">
      <c r="A121" s="1" t="s">
        <v>8</v>
      </c>
      <c r="B121" s="1" t="s">
        <v>193</v>
      </c>
      <c r="C121" s="1" t="s">
        <v>249</v>
      </c>
      <c r="D121" s="1" t="s">
        <v>250</v>
      </c>
      <c r="E121" s="3">
        <v>42060</v>
      </c>
      <c r="F121" s="3">
        <v>42307</v>
      </c>
      <c r="G121" s="2">
        <v>171010</v>
      </c>
      <c r="H121" s="1">
        <v>349</v>
      </c>
      <c r="I121" s="4">
        <f>G121/H121</f>
        <v>490</v>
      </c>
      <c r="J121" s="2">
        <f>I121*K121</f>
        <v>41160</v>
      </c>
      <c r="K121" s="1">
        <v>84</v>
      </c>
    </row>
    <row r="122" spans="1:11" ht="10.5">
      <c r="A122" s="1" t="s">
        <v>8</v>
      </c>
      <c r="B122" s="1" t="s">
        <v>193</v>
      </c>
      <c r="C122" s="1" t="s">
        <v>251</v>
      </c>
      <c r="D122" s="1" t="s">
        <v>252</v>
      </c>
      <c r="E122" s="3">
        <v>42069</v>
      </c>
      <c r="F122" s="3">
        <v>42307</v>
      </c>
      <c r="G122" s="2">
        <v>124046.7</v>
      </c>
      <c r="H122" s="1">
        <v>286</v>
      </c>
      <c r="I122" s="4">
        <f>G122/H122</f>
        <v>433.72972027972025</v>
      </c>
      <c r="J122" s="2">
        <f>I122*K122</f>
        <v>29927.350699300696</v>
      </c>
      <c r="K122" s="1">
        <v>69</v>
      </c>
    </row>
    <row r="123" spans="1:11" ht="10.5">
      <c r="A123" s="1" t="s">
        <v>0</v>
      </c>
      <c r="B123" s="1" t="s">
        <v>193</v>
      </c>
      <c r="C123" s="1" t="s">
        <v>253</v>
      </c>
      <c r="D123" s="1" t="s">
        <v>254</v>
      </c>
      <c r="E123" s="3">
        <v>42087</v>
      </c>
      <c r="F123" s="3">
        <v>42674</v>
      </c>
      <c r="G123" s="2">
        <v>2362694.01</v>
      </c>
      <c r="H123" s="4">
        <v>5501</v>
      </c>
      <c r="I123" s="4">
        <f>G123/H123</f>
        <v>429.5026377022359</v>
      </c>
      <c r="J123" s="2">
        <f>I123*K123</f>
        <v>2362694.01</v>
      </c>
      <c r="K123" s="4">
        <v>5501</v>
      </c>
    </row>
    <row r="124" spans="1:11" ht="10.5">
      <c r="A124" s="1" t="s">
        <v>8</v>
      </c>
      <c r="B124" s="1" t="s">
        <v>193</v>
      </c>
      <c r="C124" s="1" t="s">
        <v>255</v>
      </c>
      <c r="D124" s="1" t="s">
        <v>256</v>
      </c>
      <c r="E124" s="3">
        <v>42172</v>
      </c>
      <c r="F124" s="3">
        <v>42674</v>
      </c>
      <c r="G124" s="2">
        <v>151321.48</v>
      </c>
      <c r="H124" s="4">
        <v>1674</v>
      </c>
      <c r="I124" s="4">
        <f>G124/H124</f>
        <v>90.39514934289129</v>
      </c>
      <c r="J124" s="2">
        <f>I124*K124</f>
        <v>151321.48</v>
      </c>
      <c r="K124" s="4">
        <v>1674</v>
      </c>
    </row>
    <row r="125" spans="1:11" ht="10.5">
      <c r="A125" s="1" t="s">
        <v>29</v>
      </c>
      <c r="B125" s="1" t="s">
        <v>193</v>
      </c>
      <c r="C125" s="1" t="s">
        <v>257</v>
      </c>
      <c r="D125" s="1" t="s">
        <v>258</v>
      </c>
      <c r="E125" s="3">
        <v>42124</v>
      </c>
      <c r="F125" s="3">
        <v>43039</v>
      </c>
      <c r="G125" s="2">
        <v>442603.21</v>
      </c>
      <c r="H125" s="4">
        <v>2021</v>
      </c>
      <c r="I125" s="4">
        <f>G125/H125</f>
        <v>219.00208312716478</v>
      </c>
      <c r="J125" s="2">
        <f>I125*K125</f>
        <v>442603.21</v>
      </c>
      <c r="K125" s="4">
        <v>2021</v>
      </c>
    </row>
    <row r="126" spans="1:11" ht="10.5">
      <c r="A126" s="1" t="s">
        <v>29</v>
      </c>
      <c r="B126" s="1" t="s">
        <v>193</v>
      </c>
      <c r="C126" s="1" t="s">
        <v>259</v>
      </c>
      <c r="D126" s="1" t="s">
        <v>260</v>
      </c>
      <c r="E126" s="3">
        <v>42124</v>
      </c>
      <c r="F126" s="3">
        <v>43039</v>
      </c>
      <c r="G126" s="2">
        <v>181104.48</v>
      </c>
      <c r="H126" s="1">
        <v>936</v>
      </c>
      <c r="I126" s="4">
        <f>G126/H126</f>
        <v>193.48769230769233</v>
      </c>
      <c r="J126" s="2">
        <f>I126*K126</f>
        <v>181104.48</v>
      </c>
      <c r="K126" s="1">
        <v>936</v>
      </c>
    </row>
    <row r="127" spans="1:11" ht="10.5">
      <c r="A127" s="1" t="s">
        <v>29</v>
      </c>
      <c r="B127" s="1" t="s">
        <v>193</v>
      </c>
      <c r="C127" s="1" t="s">
        <v>261</v>
      </c>
      <c r="D127" s="1" t="s">
        <v>262</v>
      </c>
      <c r="E127" s="3">
        <v>42152</v>
      </c>
      <c r="F127" s="3">
        <v>43039</v>
      </c>
      <c r="G127" s="2">
        <v>3338393.09</v>
      </c>
      <c r="H127" s="4">
        <v>10492</v>
      </c>
      <c r="I127" s="4">
        <f>G127/H127</f>
        <v>318.1846254288982</v>
      </c>
      <c r="J127" s="2">
        <f>I127*K127</f>
        <v>3338393.09</v>
      </c>
      <c r="K127" s="4">
        <v>10492</v>
      </c>
    </row>
    <row r="128" spans="1:11" ht="10.5">
      <c r="A128" s="1" t="s">
        <v>29</v>
      </c>
      <c r="B128" s="1" t="s">
        <v>193</v>
      </c>
      <c r="C128" s="1" t="s">
        <v>263</v>
      </c>
      <c r="D128" s="1" t="s">
        <v>264</v>
      </c>
      <c r="E128" s="3">
        <v>42152</v>
      </c>
      <c r="F128" s="3">
        <v>43039</v>
      </c>
      <c r="G128" s="2">
        <v>1051034</v>
      </c>
      <c r="H128" s="4">
        <v>4917</v>
      </c>
      <c r="I128" s="4">
        <f>G128/H128</f>
        <v>213.75513524506812</v>
      </c>
      <c r="J128" s="2">
        <f>I128*K128</f>
        <v>1051034</v>
      </c>
      <c r="K128" s="4">
        <v>4917</v>
      </c>
    </row>
    <row r="129" spans="1:11" ht="10.5">
      <c r="A129" s="1" t="s">
        <v>29</v>
      </c>
      <c r="B129" s="1" t="s">
        <v>193</v>
      </c>
      <c r="C129" s="1" t="s">
        <v>265</v>
      </c>
      <c r="D129" s="1" t="s">
        <v>266</v>
      </c>
      <c r="E129" s="3">
        <v>42124</v>
      </c>
      <c r="F129" s="3">
        <v>42308</v>
      </c>
      <c r="G129" s="2">
        <v>18381.74</v>
      </c>
      <c r="H129" s="1">
        <v>61</v>
      </c>
      <c r="I129" s="4">
        <f>G129/H129</f>
        <v>301.34000000000003</v>
      </c>
      <c r="J129" s="2">
        <f>I129*K129</f>
        <v>18381.74</v>
      </c>
      <c r="K129" s="1">
        <v>61</v>
      </c>
    </row>
    <row r="130" spans="1:11" ht="10.5">
      <c r="A130" s="1" t="s">
        <v>8</v>
      </c>
      <c r="B130" s="1" t="s">
        <v>193</v>
      </c>
      <c r="C130" s="1" t="s">
        <v>267</v>
      </c>
      <c r="D130" s="1" t="s">
        <v>268</v>
      </c>
      <c r="E130" s="3">
        <v>42214</v>
      </c>
      <c r="F130" s="3">
        <v>43404</v>
      </c>
      <c r="G130" s="2">
        <v>186526.75</v>
      </c>
      <c r="H130" s="4">
        <v>3561</v>
      </c>
      <c r="I130" s="4">
        <f>G130/H130</f>
        <v>52.38044088739118</v>
      </c>
      <c r="J130" s="2">
        <f>I130*K130</f>
        <v>186526.75</v>
      </c>
      <c r="K130" s="4">
        <v>3561</v>
      </c>
    </row>
    <row r="131" spans="1:11" ht="10.5">
      <c r="A131" s="1" t="s">
        <v>29</v>
      </c>
      <c r="B131" s="1" t="s">
        <v>269</v>
      </c>
      <c r="C131" s="1" t="s">
        <v>270</v>
      </c>
      <c r="D131" s="1" t="s">
        <v>271</v>
      </c>
      <c r="E131" s="3">
        <v>42271</v>
      </c>
      <c r="F131" s="3">
        <v>42489</v>
      </c>
      <c r="G131" s="2">
        <v>16064.58</v>
      </c>
      <c r="H131" s="1">
        <v>120</v>
      </c>
      <c r="I131" s="4">
        <f>G131/H131</f>
        <v>133.8715</v>
      </c>
      <c r="J131" s="2">
        <f>I131*K131</f>
        <v>16064.58</v>
      </c>
      <c r="K131" s="1">
        <v>120</v>
      </c>
    </row>
    <row r="132" spans="1:11" ht="10.5">
      <c r="A132" s="1" t="s">
        <v>29</v>
      </c>
      <c r="B132" s="1" t="s">
        <v>269</v>
      </c>
      <c r="C132" s="1" t="s">
        <v>272</v>
      </c>
      <c r="D132" s="1" t="s">
        <v>273</v>
      </c>
      <c r="E132" s="3">
        <v>42271</v>
      </c>
      <c r="F132" s="3">
        <v>42489</v>
      </c>
      <c r="G132" s="2">
        <v>211.43</v>
      </c>
      <c r="H132" s="1">
        <v>1</v>
      </c>
      <c r="I132" s="4">
        <f>G132/H132</f>
        <v>211.43</v>
      </c>
      <c r="J132" s="2">
        <f>I132*K132</f>
        <v>211.43</v>
      </c>
      <c r="K132" s="1">
        <v>1</v>
      </c>
    </row>
    <row r="133" spans="1:11" ht="10.5">
      <c r="A133" s="1" t="s">
        <v>12</v>
      </c>
      <c r="B133" s="1" t="s">
        <v>274</v>
      </c>
      <c r="C133" s="1" t="s">
        <v>275</v>
      </c>
      <c r="D133" s="1" t="s">
        <v>276</v>
      </c>
      <c r="E133" s="3">
        <v>42171</v>
      </c>
      <c r="F133" s="3">
        <v>42429</v>
      </c>
      <c r="G133" s="2">
        <v>269273.64</v>
      </c>
      <c r="H133" s="1">
        <v>199</v>
      </c>
      <c r="I133" s="4">
        <f>G133/H133</f>
        <v>1353.1338693467337</v>
      </c>
      <c r="J133" s="2">
        <f>I133*K133</f>
        <v>269273.64</v>
      </c>
      <c r="K133" s="1">
        <v>199</v>
      </c>
    </row>
    <row r="134" spans="1:11" ht="10.5">
      <c r="A134" s="1" t="s">
        <v>0</v>
      </c>
      <c r="B134" s="1" t="s">
        <v>277</v>
      </c>
      <c r="C134" s="1" t="s">
        <v>278</v>
      </c>
      <c r="D134" s="1" t="s">
        <v>279</v>
      </c>
      <c r="E134" s="3">
        <v>42171</v>
      </c>
      <c r="F134" s="3">
        <v>42308</v>
      </c>
      <c r="G134" s="2">
        <v>41172</v>
      </c>
      <c r="H134" s="1">
        <v>320</v>
      </c>
      <c r="I134" s="4">
        <f>G134/H134</f>
        <v>128.6625</v>
      </c>
      <c r="J134" s="2">
        <f>I134*K134</f>
        <v>41172</v>
      </c>
      <c r="K134" s="1">
        <v>320</v>
      </c>
    </row>
    <row r="135" spans="1:11" ht="10.5">
      <c r="A135" s="1" t="s">
        <v>29</v>
      </c>
      <c r="B135" s="1" t="s">
        <v>280</v>
      </c>
      <c r="C135" s="1" t="s">
        <v>281</v>
      </c>
      <c r="D135" s="1" t="s">
        <v>282</v>
      </c>
      <c r="E135" s="3">
        <v>42271</v>
      </c>
      <c r="F135" s="3">
        <v>42489</v>
      </c>
      <c r="G135" s="2">
        <v>281747.88</v>
      </c>
      <c r="H135" s="1">
        <v>643</v>
      </c>
      <c r="I135" s="4">
        <f>G135/H135</f>
        <v>438.1771073094868</v>
      </c>
      <c r="J135" s="2">
        <f>I135*K135</f>
        <v>281747.88</v>
      </c>
      <c r="K135" s="1">
        <v>643</v>
      </c>
    </row>
    <row r="136" spans="1:11" ht="10.5">
      <c r="A136" s="1" t="s">
        <v>29</v>
      </c>
      <c r="B136" s="1" t="s">
        <v>280</v>
      </c>
      <c r="C136" s="1" t="s">
        <v>283</v>
      </c>
      <c r="D136" s="1" t="s">
        <v>284</v>
      </c>
      <c r="E136" s="3">
        <v>42271</v>
      </c>
      <c r="F136" s="3">
        <v>42489</v>
      </c>
      <c r="G136" s="2">
        <v>100706.53</v>
      </c>
      <c r="H136" s="1">
        <v>194</v>
      </c>
      <c r="I136" s="4">
        <f>G136/H136</f>
        <v>519.105824742268</v>
      </c>
      <c r="J136" s="2">
        <f>I136*K136</f>
        <v>100706.53</v>
      </c>
      <c r="K136" s="1">
        <v>194</v>
      </c>
    </row>
    <row r="137" spans="1:11" ht="10.5">
      <c r="A137" s="1" t="s">
        <v>29</v>
      </c>
      <c r="B137" s="1" t="s">
        <v>280</v>
      </c>
      <c r="C137" s="1" t="s">
        <v>285</v>
      </c>
      <c r="D137" s="1" t="s">
        <v>286</v>
      </c>
      <c r="E137" s="3">
        <v>42271</v>
      </c>
      <c r="F137" s="3">
        <v>42489</v>
      </c>
      <c r="G137" s="2">
        <v>682236.65</v>
      </c>
      <c r="H137" s="4">
        <v>1277</v>
      </c>
      <c r="I137" s="4">
        <f>G137/H137</f>
        <v>534.2495301487862</v>
      </c>
      <c r="J137" s="2">
        <f>I137*K137</f>
        <v>682236.65</v>
      </c>
      <c r="K137" s="4">
        <v>1277</v>
      </c>
    </row>
    <row r="138" spans="1:11" ht="10.5">
      <c r="A138" s="1" t="s">
        <v>8</v>
      </c>
      <c r="B138" s="1" t="s">
        <v>287</v>
      </c>
      <c r="C138" s="1" t="s">
        <v>288</v>
      </c>
      <c r="D138" s="1" t="s">
        <v>289</v>
      </c>
      <c r="E138" s="3">
        <v>41808</v>
      </c>
      <c r="F138" s="3">
        <v>42308</v>
      </c>
      <c r="G138" s="2">
        <v>22573.2</v>
      </c>
      <c r="H138" s="1">
        <v>24</v>
      </c>
      <c r="I138" s="4">
        <f>G138/H138</f>
        <v>940.5500000000001</v>
      </c>
      <c r="J138" s="2">
        <f>I138*K138</f>
        <v>5643.3</v>
      </c>
      <c r="K138" s="1">
        <v>6</v>
      </c>
    </row>
    <row r="139" spans="1:11" ht="10.5">
      <c r="A139" s="1" t="s">
        <v>8</v>
      </c>
      <c r="B139" s="1" t="s">
        <v>287</v>
      </c>
      <c r="C139" s="1" t="s">
        <v>290</v>
      </c>
      <c r="D139" s="1" t="s">
        <v>291</v>
      </c>
      <c r="E139" s="3">
        <v>42060</v>
      </c>
      <c r="F139" s="3">
        <v>42307</v>
      </c>
      <c r="G139" s="2">
        <v>138475</v>
      </c>
      <c r="H139" s="1">
        <v>145</v>
      </c>
      <c r="I139" s="4">
        <f>G139/H139</f>
        <v>955</v>
      </c>
      <c r="J139" s="2">
        <f>I139*K139</f>
        <v>46795</v>
      </c>
      <c r="K139" s="1">
        <v>49</v>
      </c>
    </row>
    <row r="140" spans="1:11" ht="10.5">
      <c r="A140" s="1" t="s">
        <v>8</v>
      </c>
      <c r="B140" s="1" t="s">
        <v>292</v>
      </c>
      <c r="C140" s="1" t="s">
        <v>293</v>
      </c>
      <c r="D140" s="1" t="s">
        <v>294</v>
      </c>
      <c r="E140" s="3">
        <v>41808</v>
      </c>
      <c r="F140" s="3">
        <v>42308</v>
      </c>
      <c r="G140" s="2">
        <v>20767</v>
      </c>
      <c r="H140" s="1">
        <v>22</v>
      </c>
      <c r="I140" s="4">
        <f>G140/H140</f>
        <v>943.9545454545455</v>
      </c>
      <c r="J140" s="2">
        <f>I140*K140</f>
        <v>5663.727272727273</v>
      </c>
      <c r="K140" s="1">
        <v>6</v>
      </c>
    </row>
    <row r="141" spans="1:11" ht="10.5">
      <c r="A141" s="1" t="s">
        <v>29</v>
      </c>
      <c r="B141" s="1" t="s">
        <v>292</v>
      </c>
      <c r="C141" s="1" t="s">
        <v>295</v>
      </c>
      <c r="D141" s="1" t="s">
        <v>296</v>
      </c>
      <c r="E141" s="3">
        <v>42061</v>
      </c>
      <c r="F141" s="3">
        <v>43039</v>
      </c>
      <c r="G141" s="2">
        <v>1352934.69</v>
      </c>
      <c r="H141" s="4">
        <v>4386</v>
      </c>
      <c r="I141" s="4">
        <f>G141/H141</f>
        <v>308.4666415868673</v>
      </c>
      <c r="J141" s="2">
        <f>I141*K141</f>
        <v>1246822.1652941175</v>
      </c>
      <c r="K141" s="4">
        <v>4042</v>
      </c>
    </row>
    <row r="142" spans="1:11" ht="10.5">
      <c r="A142" s="1" t="s">
        <v>0</v>
      </c>
      <c r="B142" s="1" t="s">
        <v>297</v>
      </c>
      <c r="C142" s="1" t="s">
        <v>298</v>
      </c>
      <c r="D142" s="1" t="s">
        <v>299</v>
      </c>
      <c r="E142" s="3">
        <v>41597</v>
      </c>
      <c r="F142" s="3">
        <v>42308</v>
      </c>
      <c r="G142" s="2">
        <v>932231</v>
      </c>
      <c r="H142" s="4">
        <v>2044</v>
      </c>
      <c r="I142" s="4">
        <f>G142/H142</f>
        <v>456.0817025440313</v>
      </c>
      <c r="J142" s="2">
        <f>I142*K142</f>
        <v>91216.34050880626</v>
      </c>
      <c r="K142" s="1">
        <v>200</v>
      </c>
    </row>
    <row r="143" spans="1:11" ht="10.5">
      <c r="A143" s="1" t="s">
        <v>0</v>
      </c>
      <c r="B143" s="1" t="s">
        <v>297</v>
      </c>
      <c r="C143" s="1" t="s">
        <v>300</v>
      </c>
      <c r="D143" s="1" t="s">
        <v>301</v>
      </c>
      <c r="E143" s="3">
        <v>41940</v>
      </c>
      <c r="F143" s="3">
        <v>42582</v>
      </c>
      <c r="G143" s="2">
        <v>1050127</v>
      </c>
      <c r="H143" s="4">
        <v>1981</v>
      </c>
      <c r="I143" s="4">
        <f>G143/H143</f>
        <v>530.0994447248864</v>
      </c>
      <c r="J143" s="2">
        <f>I143*K143</f>
        <v>468077.8096920747</v>
      </c>
      <c r="K143" s="1">
        <v>883</v>
      </c>
    </row>
    <row r="144" spans="1:11" ht="10.5">
      <c r="A144" s="1" t="s">
        <v>0</v>
      </c>
      <c r="B144" s="1" t="s">
        <v>297</v>
      </c>
      <c r="C144" s="1" t="s">
        <v>302</v>
      </c>
      <c r="D144" s="1" t="s">
        <v>303</v>
      </c>
      <c r="E144" s="3">
        <v>42150</v>
      </c>
      <c r="F144" s="3">
        <v>42643</v>
      </c>
      <c r="G144" s="2">
        <v>2694346</v>
      </c>
      <c r="H144" s="4">
        <v>4886</v>
      </c>
      <c r="I144" s="4">
        <f>G144/H144</f>
        <v>551.4420794105608</v>
      </c>
      <c r="J144" s="2">
        <f>I144*K144</f>
        <v>2694346.0000000005</v>
      </c>
      <c r="K144" s="4">
        <v>4886</v>
      </c>
    </row>
    <row r="145" spans="1:11" ht="10.5">
      <c r="A145" s="1" t="s">
        <v>0</v>
      </c>
      <c r="B145" s="1" t="s">
        <v>297</v>
      </c>
      <c r="C145" s="1" t="s">
        <v>304</v>
      </c>
      <c r="D145" s="1" t="s">
        <v>305</v>
      </c>
      <c r="E145" s="3">
        <v>42122</v>
      </c>
      <c r="F145" s="3">
        <v>42643</v>
      </c>
      <c r="G145" s="2">
        <v>808566</v>
      </c>
      <c r="H145" s="4">
        <v>1758</v>
      </c>
      <c r="I145" s="4">
        <f>G145/H145</f>
        <v>459.93515358361776</v>
      </c>
      <c r="J145" s="2">
        <f>I145*K145</f>
        <v>808566</v>
      </c>
      <c r="K145" s="4">
        <v>1758</v>
      </c>
    </row>
    <row r="146" spans="1:11" ht="10.5">
      <c r="A146" s="1" t="s">
        <v>0</v>
      </c>
      <c r="B146" s="1" t="s">
        <v>297</v>
      </c>
      <c r="C146" s="1" t="s">
        <v>306</v>
      </c>
      <c r="D146" s="1" t="s">
        <v>307</v>
      </c>
      <c r="E146" s="3">
        <v>42087</v>
      </c>
      <c r="F146" s="3">
        <v>42674</v>
      </c>
      <c r="G146" s="2">
        <v>2749496</v>
      </c>
      <c r="H146" s="4">
        <v>5673</v>
      </c>
      <c r="I146" s="4">
        <f>G146/H146</f>
        <v>484.66349374228804</v>
      </c>
      <c r="J146" s="2">
        <f>I146*K146</f>
        <v>2749496</v>
      </c>
      <c r="K146" s="4">
        <v>5673</v>
      </c>
    </row>
    <row r="147" spans="1:11" ht="10.5">
      <c r="A147" s="1" t="s">
        <v>29</v>
      </c>
      <c r="B147" s="1" t="s">
        <v>297</v>
      </c>
      <c r="C147" s="1" t="s">
        <v>308</v>
      </c>
      <c r="D147" s="1" t="s">
        <v>309</v>
      </c>
      <c r="E147" s="3">
        <v>42152</v>
      </c>
      <c r="F147" s="3">
        <v>43008</v>
      </c>
      <c r="G147" s="2">
        <v>1282711</v>
      </c>
      <c r="H147" s="4">
        <v>3652</v>
      </c>
      <c r="I147" s="4">
        <f>G147/H147</f>
        <v>351.2352135815991</v>
      </c>
      <c r="J147" s="2">
        <f>I147*K147</f>
        <v>1282711</v>
      </c>
      <c r="K147" s="4">
        <v>3652</v>
      </c>
    </row>
    <row r="148" spans="1:11" ht="10.5">
      <c r="A148" s="1" t="s">
        <v>29</v>
      </c>
      <c r="B148" s="1" t="s">
        <v>310</v>
      </c>
      <c r="C148" s="1" t="s">
        <v>311</v>
      </c>
      <c r="D148" s="1" t="s">
        <v>312</v>
      </c>
      <c r="E148" s="3">
        <v>41424</v>
      </c>
      <c r="F148" s="3">
        <v>42308</v>
      </c>
      <c r="G148" s="2">
        <v>1938417.48</v>
      </c>
      <c r="H148" s="4">
        <v>5080</v>
      </c>
      <c r="I148" s="4">
        <f>G148/H148</f>
        <v>381.5782440944882</v>
      </c>
      <c r="J148" s="2">
        <f>I148*K148</f>
        <v>943261.4194015748</v>
      </c>
      <c r="K148" s="4">
        <v>2472</v>
      </c>
    </row>
    <row r="149" spans="1:11" ht="10.5">
      <c r="A149" s="1" t="s">
        <v>8</v>
      </c>
      <c r="B149" s="1" t="s">
        <v>310</v>
      </c>
      <c r="C149" s="1" t="s">
        <v>313</v>
      </c>
      <c r="D149" s="1" t="s">
        <v>314</v>
      </c>
      <c r="E149" s="3">
        <v>41514</v>
      </c>
      <c r="F149" s="3">
        <v>42369</v>
      </c>
      <c r="G149" s="2">
        <v>2665421.64</v>
      </c>
      <c r="H149" s="4">
        <v>6725</v>
      </c>
      <c r="I149" s="4">
        <f>G149/H149</f>
        <v>396.3452252788104</v>
      </c>
      <c r="J149" s="2">
        <f>I149*K149</f>
        <v>449455.485466171</v>
      </c>
      <c r="K149" s="4">
        <v>1134</v>
      </c>
    </row>
    <row r="150" spans="1:11" ht="10.5">
      <c r="A150" s="1" t="s">
        <v>29</v>
      </c>
      <c r="B150" s="1" t="s">
        <v>310</v>
      </c>
      <c r="C150" s="1" t="s">
        <v>315</v>
      </c>
      <c r="D150" s="1" t="s">
        <v>316</v>
      </c>
      <c r="E150" s="3">
        <v>41543</v>
      </c>
      <c r="F150" s="3">
        <v>42308</v>
      </c>
      <c r="G150" s="2">
        <v>976593.29</v>
      </c>
      <c r="H150" s="4">
        <v>2625</v>
      </c>
      <c r="I150" s="4">
        <f>G150/H150</f>
        <v>372.03553904761907</v>
      </c>
      <c r="J150" s="2">
        <f>I150*K150</f>
        <v>116075.08818285714</v>
      </c>
      <c r="K150" s="1">
        <v>312</v>
      </c>
    </row>
    <row r="151" spans="1:11" ht="10.5">
      <c r="A151" s="1" t="s">
        <v>0</v>
      </c>
      <c r="B151" s="1" t="s">
        <v>310</v>
      </c>
      <c r="C151" s="1" t="s">
        <v>317</v>
      </c>
      <c r="D151" s="1" t="s">
        <v>318</v>
      </c>
      <c r="E151" s="3">
        <v>41723</v>
      </c>
      <c r="F151" s="3">
        <v>42308</v>
      </c>
      <c r="G151" s="2">
        <v>1437504.05</v>
      </c>
      <c r="H151" s="4">
        <v>2561</v>
      </c>
      <c r="I151" s="4">
        <f>G151/H151</f>
        <v>561.3057594689575</v>
      </c>
      <c r="J151" s="2">
        <f>I151*K151</f>
        <v>561.3057594689575</v>
      </c>
      <c r="K151" s="1">
        <v>1</v>
      </c>
    </row>
    <row r="152" spans="1:11" ht="10.5">
      <c r="A152" s="1" t="s">
        <v>29</v>
      </c>
      <c r="B152" s="1" t="s">
        <v>310</v>
      </c>
      <c r="C152" s="1" t="s">
        <v>319</v>
      </c>
      <c r="D152" s="1" t="s">
        <v>320</v>
      </c>
      <c r="E152" s="3">
        <v>41753</v>
      </c>
      <c r="F152" s="3">
        <v>42308</v>
      </c>
      <c r="G152" s="2">
        <v>1562196.12</v>
      </c>
      <c r="H152" s="4">
        <v>4414</v>
      </c>
      <c r="I152" s="4">
        <f>G152/H152</f>
        <v>353.91846850928863</v>
      </c>
      <c r="J152" s="2">
        <f>I152*K152</f>
        <v>186515.0329043951</v>
      </c>
      <c r="K152" s="1">
        <v>527</v>
      </c>
    </row>
    <row r="153" spans="1:11" ht="10.5">
      <c r="A153" s="1" t="s">
        <v>8</v>
      </c>
      <c r="B153" s="1" t="s">
        <v>310</v>
      </c>
      <c r="C153" s="1" t="s">
        <v>321</v>
      </c>
      <c r="D153" s="1" t="s">
        <v>322</v>
      </c>
      <c r="E153" s="3">
        <v>42172</v>
      </c>
      <c r="F153" s="3">
        <v>43039</v>
      </c>
      <c r="G153" s="2">
        <v>2022364.92</v>
      </c>
      <c r="H153" s="4">
        <v>5098</v>
      </c>
      <c r="I153" s="4">
        <f>G153/H153</f>
        <v>396.6977089054531</v>
      </c>
      <c r="J153" s="2">
        <f>I153*K153</f>
        <v>2022364.92</v>
      </c>
      <c r="K153" s="4">
        <v>5098</v>
      </c>
    </row>
    <row r="154" spans="1:11" ht="10.5">
      <c r="A154" s="1" t="s">
        <v>29</v>
      </c>
      <c r="B154" s="1" t="s">
        <v>310</v>
      </c>
      <c r="C154" s="1" t="s">
        <v>323</v>
      </c>
      <c r="D154" s="1" t="s">
        <v>324</v>
      </c>
      <c r="E154" s="3">
        <v>41697</v>
      </c>
      <c r="F154" s="3">
        <v>42307</v>
      </c>
      <c r="G154" s="2">
        <v>2289800.16</v>
      </c>
      <c r="H154" s="4">
        <v>4157</v>
      </c>
      <c r="I154" s="4">
        <f>G154/H154</f>
        <v>550.8299639162858</v>
      </c>
      <c r="J154" s="2">
        <f>I154*K154</f>
        <v>543118.3444214578</v>
      </c>
      <c r="K154" s="1">
        <v>986</v>
      </c>
    </row>
    <row r="155" spans="1:11" ht="10.5">
      <c r="A155" s="1" t="s">
        <v>0</v>
      </c>
      <c r="B155" s="1" t="s">
        <v>310</v>
      </c>
      <c r="C155" s="1" t="s">
        <v>325</v>
      </c>
      <c r="D155" s="1" t="s">
        <v>326</v>
      </c>
      <c r="E155" s="3">
        <v>41989</v>
      </c>
      <c r="F155" s="3">
        <v>42643</v>
      </c>
      <c r="G155" s="2">
        <v>713243.8</v>
      </c>
      <c r="H155" s="4">
        <v>2177</v>
      </c>
      <c r="I155" s="4">
        <f>G155/H155</f>
        <v>327.626917776757</v>
      </c>
      <c r="J155" s="2">
        <f>I155*K155</f>
        <v>713243.8</v>
      </c>
      <c r="K155" s="4">
        <v>2177</v>
      </c>
    </row>
    <row r="156" spans="1:11" ht="10.5">
      <c r="A156" s="1" t="s">
        <v>0</v>
      </c>
      <c r="B156" s="1" t="s">
        <v>310</v>
      </c>
      <c r="C156" s="1" t="s">
        <v>327</v>
      </c>
      <c r="D156" s="1" t="s">
        <v>328</v>
      </c>
      <c r="E156" s="3">
        <v>42059</v>
      </c>
      <c r="F156" s="3">
        <v>42674</v>
      </c>
      <c r="G156" s="2">
        <v>1277810.95</v>
      </c>
      <c r="H156" s="4">
        <v>2612</v>
      </c>
      <c r="I156" s="4">
        <f>G156/H156</f>
        <v>489.20786753445634</v>
      </c>
      <c r="J156" s="2">
        <f>I156*K156</f>
        <v>1277810.95</v>
      </c>
      <c r="K156" s="4">
        <v>2612</v>
      </c>
    </row>
    <row r="157" spans="1:11" ht="10.5">
      <c r="A157" s="1" t="s">
        <v>8</v>
      </c>
      <c r="B157" s="1" t="s">
        <v>310</v>
      </c>
      <c r="C157" s="1" t="s">
        <v>329</v>
      </c>
      <c r="D157" s="1" t="s">
        <v>330</v>
      </c>
      <c r="E157" s="3">
        <v>42172</v>
      </c>
      <c r="F157" s="3">
        <v>43039</v>
      </c>
      <c r="G157" s="2">
        <v>2688820.12</v>
      </c>
      <c r="H157" s="4">
        <v>8130</v>
      </c>
      <c r="I157" s="4">
        <f>G157/H157</f>
        <v>330.72818204182045</v>
      </c>
      <c r="J157" s="2">
        <f>I157*K157</f>
        <v>2688820.12</v>
      </c>
      <c r="K157" s="4">
        <v>8130</v>
      </c>
    </row>
    <row r="158" spans="1:11" ht="10.5">
      <c r="A158" s="1" t="s">
        <v>8</v>
      </c>
      <c r="B158" s="1" t="s">
        <v>310</v>
      </c>
      <c r="C158" s="1" t="s">
        <v>331</v>
      </c>
      <c r="D158" s="1" t="s">
        <v>332</v>
      </c>
      <c r="E158" s="3">
        <v>42032</v>
      </c>
      <c r="F158" s="3">
        <v>42674</v>
      </c>
      <c r="G158" s="2">
        <v>1556065.42</v>
      </c>
      <c r="H158" s="4">
        <v>3198</v>
      </c>
      <c r="I158" s="4">
        <f>G158/H158</f>
        <v>486.57455284552844</v>
      </c>
      <c r="J158" s="2">
        <f>I158*K158</f>
        <v>1556065.42</v>
      </c>
      <c r="K158" s="4">
        <v>3198</v>
      </c>
    </row>
    <row r="159" spans="1:11" ht="10.5">
      <c r="A159" s="1" t="s">
        <v>29</v>
      </c>
      <c r="B159" s="1" t="s">
        <v>310</v>
      </c>
      <c r="C159" s="1" t="s">
        <v>333</v>
      </c>
      <c r="D159" s="1" t="s">
        <v>334</v>
      </c>
      <c r="E159" s="3">
        <v>41809</v>
      </c>
      <c r="F159" s="3">
        <v>42674</v>
      </c>
      <c r="G159" s="2">
        <v>4151290.74</v>
      </c>
      <c r="H159" s="4">
        <v>10015</v>
      </c>
      <c r="I159" s="4">
        <f>G159/H159</f>
        <v>414.5073130304543</v>
      </c>
      <c r="J159" s="2">
        <f>I159*K159</f>
        <v>4070876.321272092</v>
      </c>
      <c r="K159" s="4">
        <v>9821</v>
      </c>
    </row>
    <row r="160" spans="1:11" ht="10.5">
      <c r="A160" s="1" t="s">
        <v>29</v>
      </c>
      <c r="B160" s="1" t="s">
        <v>310</v>
      </c>
      <c r="C160" s="1" t="s">
        <v>335</v>
      </c>
      <c r="D160" s="1" t="s">
        <v>336</v>
      </c>
      <c r="E160" s="3">
        <v>41991</v>
      </c>
      <c r="F160" s="3">
        <v>42674</v>
      </c>
      <c r="G160" s="2">
        <v>2763465.19</v>
      </c>
      <c r="H160" s="4">
        <v>5383</v>
      </c>
      <c r="I160" s="4">
        <f>G160/H160</f>
        <v>513.3689745495077</v>
      </c>
      <c r="J160" s="2">
        <f>I160*K160</f>
        <v>2763465.19</v>
      </c>
      <c r="K160" s="4">
        <v>5383</v>
      </c>
    </row>
    <row r="161" spans="1:11" ht="10.5">
      <c r="A161" s="1" t="s">
        <v>0</v>
      </c>
      <c r="B161" s="1" t="s">
        <v>310</v>
      </c>
      <c r="C161" s="1" t="s">
        <v>337</v>
      </c>
      <c r="D161" s="1" t="s">
        <v>338</v>
      </c>
      <c r="E161" s="3">
        <v>42241</v>
      </c>
      <c r="F161" s="3">
        <v>42674</v>
      </c>
      <c r="G161" s="2">
        <v>692732.52</v>
      </c>
      <c r="H161" s="4">
        <v>1322</v>
      </c>
      <c r="I161" s="4">
        <f>G161/H161</f>
        <v>524.0034190620272</v>
      </c>
      <c r="J161" s="2">
        <f>I161*K161</f>
        <v>692732.52</v>
      </c>
      <c r="K161" s="4">
        <v>1322</v>
      </c>
    </row>
    <row r="162" spans="1:11" ht="10.5">
      <c r="A162" s="1" t="s">
        <v>0</v>
      </c>
      <c r="B162" s="1" t="s">
        <v>310</v>
      </c>
      <c r="C162" s="1" t="s">
        <v>339</v>
      </c>
      <c r="D162" s="1" t="s">
        <v>340</v>
      </c>
      <c r="E162" s="3">
        <v>42059</v>
      </c>
      <c r="F162" s="3">
        <v>43039</v>
      </c>
      <c r="G162" s="2">
        <v>1708873.5</v>
      </c>
      <c r="H162" s="4">
        <v>3962</v>
      </c>
      <c r="I162" s="4">
        <f>G162/H162</f>
        <v>431.3158758202928</v>
      </c>
      <c r="J162" s="2">
        <f>I162*K162</f>
        <v>1708873.5</v>
      </c>
      <c r="K162" s="4">
        <v>3962</v>
      </c>
    </row>
    <row r="163" spans="1:11" ht="10.5">
      <c r="A163" s="1" t="s">
        <v>0</v>
      </c>
      <c r="B163" s="1" t="s">
        <v>310</v>
      </c>
      <c r="C163" s="1" t="s">
        <v>341</v>
      </c>
      <c r="D163" s="1" t="s">
        <v>342</v>
      </c>
      <c r="E163" s="3">
        <v>41961</v>
      </c>
      <c r="F163" s="3">
        <v>42674</v>
      </c>
      <c r="G163" s="2">
        <v>2836763.43</v>
      </c>
      <c r="H163" s="4">
        <v>7986</v>
      </c>
      <c r="I163" s="4">
        <f>G163/H163</f>
        <v>355.2170586025545</v>
      </c>
      <c r="J163" s="2">
        <f>I163*K163</f>
        <v>2679757.4900976713</v>
      </c>
      <c r="K163" s="4">
        <v>7544</v>
      </c>
    </row>
    <row r="164" spans="1:11" ht="10.5">
      <c r="A164" s="1" t="s">
        <v>29</v>
      </c>
      <c r="B164" s="1" t="s">
        <v>310</v>
      </c>
      <c r="C164" s="1" t="s">
        <v>343</v>
      </c>
      <c r="D164" s="1" t="s">
        <v>344</v>
      </c>
      <c r="E164" s="3">
        <v>42173</v>
      </c>
      <c r="F164" s="3">
        <v>43039</v>
      </c>
      <c r="G164" s="2">
        <v>2067421.91</v>
      </c>
      <c r="H164" s="4">
        <v>7513</v>
      </c>
      <c r="I164" s="4">
        <f>G164/H164</f>
        <v>275.1792772527619</v>
      </c>
      <c r="J164" s="2">
        <f>I164*K164</f>
        <v>2067421.9100000001</v>
      </c>
      <c r="K164" s="4">
        <v>7513</v>
      </c>
    </row>
    <row r="165" spans="1:11" ht="10.5">
      <c r="A165" s="1" t="s">
        <v>0</v>
      </c>
      <c r="B165" s="1" t="s">
        <v>310</v>
      </c>
      <c r="C165" s="1" t="s">
        <v>345</v>
      </c>
      <c r="D165" s="1" t="s">
        <v>346</v>
      </c>
      <c r="E165" s="3">
        <v>42087</v>
      </c>
      <c r="F165" s="3">
        <v>42674</v>
      </c>
      <c r="G165" s="2">
        <v>3266920.17</v>
      </c>
      <c r="H165" s="4">
        <v>7955</v>
      </c>
      <c r="I165" s="4">
        <f>G165/H165</f>
        <v>410.6750685103708</v>
      </c>
      <c r="J165" s="2">
        <f>I165*K165</f>
        <v>3266920.17</v>
      </c>
      <c r="K165" s="4">
        <v>7955</v>
      </c>
    </row>
    <row r="166" spans="1:11" ht="10.5">
      <c r="A166" s="1" t="s">
        <v>0</v>
      </c>
      <c r="B166" s="1" t="s">
        <v>310</v>
      </c>
      <c r="C166" s="1" t="s">
        <v>347</v>
      </c>
      <c r="D166" s="1" t="s">
        <v>348</v>
      </c>
      <c r="E166" s="3">
        <v>42241</v>
      </c>
      <c r="F166" s="3">
        <v>43008</v>
      </c>
      <c r="G166" s="2">
        <v>1165496.82</v>
      </c>
      <c r="H166" s="4">
        <v>2660</v>
      </c>
      <c r="I166" s="4">
        <f>G166/H166</f>
        <v>438.15669924812033</v>
      </c>
      <c r="J166" s="2">
        <f>I166*K166</f>
        <v>1165496.82</v>
      </c>
      <c r="K166" s="4">
        <v>2660</v>
      </c>
    </row>
    <row r="167" spans="1:11" ht="10.5">
      <c r="A167" s="1" t="s">
        <v>51</v>
      </c>
      <c r="B167" s="1" t="s">
        <v>310</v>
      </c>
      <c r="C167" s="1" t="s">
        <v>349</v>
      </c>
      <c r="D167" s="1" t="s">
        <v>350</v>
      </c>
      <c r="E167" s="3">
        <v>42172</v>
      </c>
      <c r="F167" s="3">
        <v>43008</v>
      </c>
      <c r="G167" s="2">
        <v>2966849.57</v>
      </c>
      <c r="H167" s="4">
        <v>6716</v>
      </c>
      <c r="I167" s="4">
        <f>G167/H167</f>
        <v>441.75842316855267</v>
      </c>
      <c r="J167" s="2">
        <f>I167*K167</f>
        <v>2966849.57</v>
      </c>
      <c r="K167" s="4">
        <v>6716</v>
      </c>
    </row>
    <row r="168" spans="1:11" ht="10.5">
      <c r="A168" s="1" t="s">
        <v>29</v>
      </c>
      <c r="B168" s="1" t="s">
        <v>310</v>
      </c>
      <c r="C168" s="1" t="s">
        <v>351</v>
      </c>
      <c r="D168" s="1" t="s">
        <v>352</v>
      </c>
      <c r="E168" s="3">
        <v>42089</v>
      </c>
      <c r="F168" s="3">
        <v>42735</v>
      </c>
      <c r="G168" s="2">
        <v>2682700.75</v>
      </c>
      <c r="H168" s="4">
        <v>5050</v>
      </c>
      <c r="I168" s="4">
        <f>G168/H168</f>
        <v>531.2278712871287</v>
      </c>
      <c r="J168" s="2">
        <f>I168*K168</f>
        <v>2682700.7499999995</v>
      </c>
      <c r="K168" s="4">
        <v>5050</v>
      </c>
    </row>
    <row r="169" spans="1:11" ht="10.5">
      <c r="A169" s="1" t="s">
        <v>0</v>
      </c>
      <c r="B169" s="1" t="s">
        <v>310</v>
      </c>
      <c r="C169" s="1" t="s">
        <v>353</v>
      </c>
      <c r="D169" s="1" t="s">
        <v>354</v>
      </c>
      <c r="E169" s="3">
        <v>42269</v>
      </c>
      <c r="F169" s="3">
        <v>43039</v>
      </c>
      <c r="G169" s="2">
        <v>1640223.2</v>
      </c>
      <c r="H169" s="4">
        <v>3462</v>
      </c>
      <c r="I169" s="4">
        <f>G169/H169</f>
        <v>473.77908723281337</v>
      </c>
      <c r="J169" s="2">
        <f>I169*K169</f>
        <v>1640223.2</v>
      </c>
      <c r="K169" s="4">
        <v>3462</v>
      </c>
    </row>
    <row r="170" spans="1:11" ht="10.5">
      <c r="A170" s="1" t="s">
        <v>8</v>
      </c>
      <c r="B170" s="1" t="s">
        <v>355</v>
      </c>
      <c r="C170" s="1" t="s">
        <v>356</v>
      </c>
      <c r="D170" s="1" t="s">
        <v>357</v>
      </c>
      <c r="E170" s="3">
        <v>41808</v>
      </c>
      <c r="F170" s="3">
        <v>42308</v>
      </c>
      <c r="G170" s="2">
        <v>21641.25</v>
      </c>
      <c r="H170" s="1">
        <v>30</v>
      </c>
      <c r="I170" s="4">
        <f>G170/H170</f>
        <v>721.375</v>
      </c>
      <c r="J170" s="2">
        <f>I170*K170</f>
        <v>5049.625</v>
      </c>
      <c r="K170" s="1">
        <v>7</v>
      </c>
    </row>
    <row r="171" spans="1:11" ht="10.5">
      <c r="A171" s="1" t="s">
        <v>8</v>
      </c>
      <c r="B171" s="1" t="s">
        <v>355</v>
      </c>
      <c r="C171" s="1" t="s">
        <v>358</v>
      </c>
      <c r="D171" s="1" t="s">
        <v>359</v>
      </c>
      <c r="E171" s="3">
        <v>41808</v>
      </c>
      <c r="F171" s="3">
        <v>42308</v>
      </c>
      <c r="G171" s="2">
        <v>13333.32</v>
      </c>
      <c r="H171" s="1">
        <v>57</v>
      </c>
      <c r="I171" s="4">
        <f>G171/H171</f>
        <v>233.9178947368421</v>
      </c>
      <c r="J171" s="2">
        <f>I171*K171</f>
        <v>13333.32</v>
      </c>
      <c r="K171" s="1">
        <v>57</v>
      </c>
    </row>
    <row r="172" spans="1:11" ht="10.5">
      <c r="A172" s="1" t="s">
        <v>8</v>
      </c>
      <c r="B172" s="1" t="s">
        <v>355</v>
      </c>
      <c r="C172" s="1" t="s">
        <v>360</v>
      </c>
      <c r="D172" s="1" t="s">
        <v>361</v>
      </c>
      <c r="E172" s="3">
        <v>42060</v>
      </c>
      <c r="F172" s="3">
        <v>42307</v>
      </c>
      <c r="G172" s="2">
        <v>52200</v>
      </c>
      <c r="H172" s="1">
        <v>50</v>
      </c>
      <c r="I172" s="4">
        <f>G172/H172</f>
        <v>1044</v>
      </c>
      <c r="J172" s="2">
        <f>I172*K172</f>
        <v>12528</v>
      </c>
      <c r="K172" s="1">
        <v>12</v>
      </c>
    </row>
    <row r="173" spans="1:11" ht="10.5">
      <c r="A173" s="1" t="s">
        <v>29</v>
      </c>
      <c r="B173" s="1" t="s">
        <v>355</v>
      </c>
      <c r="C173" s="1" t="s">
        <v>362</v>
      </c>
      <c r="D173" s="1" t="s">
        <v>363</v>
      </c>
      <c r="E173" s="3">
        <v>42271</v>
      </c>
      <c r="F173" s="3">
        <v>42489</v>
      </c>
      <c r="G173" s="2">
        <v>80613.49</v>
      </c>
      <c r="H173" s="1">
        <v>264</v>
      </c>
      <c r="I173" s="4">
        <f>G173/H173</f>
        <v>305.35412878787884</v>
      </c>
      <c r="J173" s="2">
        <f>I173*K173</f>
        <v>80613.49000000002</v>
      </c>
      <c r="K173" s="1">
        <v>264</v>
      </c>
    </row>
    <row r="174" spans="1:11" ht="10.5">
      <c r="A174" s="1" t="s">
        <v>51</v>
      </c>
      <c r="B174" s="1" t="s">
        <v>364</v>
      </c>
      <c r="C174" s="1" t="s">
        <v>365</v>
      </c>
      <c r="D174" s="1" t="s">
        <v>366</v>
      </c>
      <c r="E174" s="3">
        <v>41696</v>
      </c>
      <c r="F174" s="3">
        <v>42643</v>
      </c>
      <c r="G174" s="2">
        <v>510100.05</v>
      </c>
      <c r="H174" s="4">
        <v>1356</v>
      </c>
      <c r="I174" s="4">
        <f>G174/H174</f>
        <v>376.1799778761062</v>
      </c>
      <c r="J174" s="2">
        <f>I174*K174</f>
        <v>50031.937057522126</v>
      </c>
      <c r="K174" s="1">
        <v>133</v>
      </c>
    </row>
    <row r="175" spans="1:11" ht="10.5">
      <c r="A175" s="1" t="s">
        <v>8</v>
      </c>
      <c r="B175" s="1" t="s">
        <v>367</v>
      </c>
      <c r="C175" s="1" t="s">
        <v>368</v>
      </c>
      <c r="D175" s="1" t="s">
        <v>369</v>
      </c>
      <c r="E175" s="3">
        <v>41808</v>
      </c>
      <c r="F175" s="3">
        <v>42308</v>
      </c>
      <c r="G175" s="2">
        <v>138870.9</v>
      </c>
      <c r="H175" s="1">
        <v>189</v>
      </c>
      <c r="I175" s="4">
        <f>G175/H175</f>
        <v>734.7666666666667</v>
      </c>
      <c r="J175" s="2">
        <f>I175*K175</f>
        <v>33064.5</v>
      </c>
      <c r="K175" s="1">
        <v>45</v>
      </c>
    </row>
    <row r="176" spans="1:11" ht="10.5">
      <c r="A176" s="1" t="s">
        <v>8</v>
      </c>
      <c r="B176" s="1" t="s">
        <v>367</v>
      </c>
      <c r="C176" s="1" t="s">
        <v>370</v>
      </c>
      <c r="D176" s="1" t="s">
        <v>371</v>
      </c>
      <c r="E176" s="3">
        <v>41808</v>
      </c>
      <c r="F176" s="3">
        <v>42308</v>
      </c>
      <c r="G176" s="2">
        <v>157209</v>
      </c>
      <c r="H176" s="1">
        <v>217</v>
      </c>
      <c r="I176" s="4">
        <f>G176/H176</f>
        <v>724.4654377880184</v>
      </c>
      <c r="J176" s="2">
        <f>I176*K176</f>
        <v>37672.20276497696</v>
      </c>
      <c r="K176" s="1">
        <v>52</v>
      </c>
    </row>
    <row r="177" spans="1:11" ht="10.5">
      <c r="A177" s="1" t="s">
        <v>8</v>
      </c>
      <c r="B177" s="1" t="s">
        <v>367</v>
      </c>
      <c r="C177" s="1" t="s">
        <v>372</v>
      </c>
      <c r="D177" s="1" t="s">
        <v>373</v>
      </c>
      <c r="E177" s="3">
        <v>42060</v>
      </c>
      <c r="F177" s="3">
        <v>42307</v>
      </c>
      <c r="G177" s="2">
        <v>200500.6</v>
      </c>
      <c r="H177" s="1">
        <v>232</v>
      </c>
      <c r="I177" s="4">
        <f>G177/H177</f>
        <v>864.2267241379311</v>
      </c>
      <c r="J177" s="2">
        <f>I177*K177</f>
        <v>48396.69655172414</v>
      </c>
      <c r="K177" s="1">
        <v>56</v>
      </c>
    </row>
    <row r="178" spans="1:11" ht="10.5">
      <c r="A178" s="1" t="s">
        <v>8</v>
      </c>
      <c r="B178" s="1" t="s">
        <v>367</v>
      </c>
      <c r="C178" s="1" t="s">
        <v>374</v>
      </c>
      <c r="D178" s="1" t="s">
        <v>375</v>
      </c>
      <c r="E178" s="3">
        <v>42060</v>
      </c>
      <c r="F178" s="3">
        <v>42307</v>
      </c>
      <c r="G178" s="2">
        <v>325840</v>
      </c>
      <c r="H178" s="1">
        <v>449</v>
      </c>
      <c r="I178" s="4">
        <f>G178/H178</f>
        <v>725.7015590200446</v>
      </c>
      <c r="J178" s="2">
        <f>I178*K178</f>
        <v>78375.7683741648</v>
      </c>
      <c r="K178" s="1">
        <v>108</v>
      </c>
    </row>
    <row r="179" spans="1:11" ht="10.5">
      <c r="A179" s="1" t="s">
        <v>29</v>
      </c>
      <c r="B179" s="1" t="s">
        <v>376</v>
      </c>
      <c r="C179" s="1" t="s">
        <v>377</v>
      </c>
      <c r="D179" s="1" t="s">
        <v>378</v>
      </c>
      <c r="E179" s="3">
        <v>42124</v>
      </c>
      <c r="F179" s="3">
        <v>42308</v>
      </c>
      <c r="G179" s="2">
        <v>4238.1</v>
      </c>
      <c r="H179" s="1">
        <v>17</v>
      </c>
      <c r="I179" s="4">
        <f>G179/H179</f>
        <v>249.3</v>
      </c>
      <c r="J179" s="2">
        <f>I179*K179</f>
        <v>4238.1</v>
      </c>
      <c r="K179" s="1">
        <v>17</v>
      </c>
    </row>
    <row r="180" spans="1:11" ht="10.5">
      <c r="A180" s="1" t="s">
        <v>8</v>
      </c>
      <c r="B180" s="1" t="s">
        <v>379</v>
      </c>
      <c r="C180" s="1" t="s">
        <v>380</v>
      </c>
      <c r="D180" s="1" t="s">
        <v>381</v>
      </c>
      <c r="E180" s="3">
        <v>41808</v>
      </c>
      <c r="F180" s="3">
        <v>42308</v>
      </c>
      <c r="G180" s="2">
        <v>18171.7</v>
      </c>
      <c r="H180" s="1">
        <v>41</v>
      </c>
      <c r="I180" s="4">
        <f>G180/H180</f>
        <v>443.21219512195125</v>
      </c>
      <c r="J180" s="2">
        <f>I180*K180</f>
        <v>4432.121951219513</v>
      </c>
      <c r="K180" s="1">
        <v>10</v>
      </c>
    </row>
    <row r="181" spans="1:11" ht="10.5">
      <c r="A181" s="1" t="s">
        <v>8</v>
      </c>
      <c r="B181" s="1" t="s">
        <v>379</v>
      </c>
      <c r="C181" s="1" t="s">
        <v>382</v>
      </c>
      <c r="D181" s="1" t="s">
        <v>383</v>
      </c>
      <c r="E181" s="3">
        <v>42060</v>
      </c>
      <c r="F181" s="3">
        <v>42307</v>
      </c>
      <c r="G181" s="2">
        <v>83700</v>
      </c>
      <c r="H181" s="1">
        <v>186</v>
      </c>
      <c r="I181" s="4">
        <f>G181/H181</f>
        <v>450</v>
      </c>
      <c r="J181" s="2">
        <f>I181*K181</f>
        <v>58950</v>
      </c>
      <c r="K181" s="1">
        <v>131</v>
      </c>
    </row>
    <row r="182" spans="1:11" ht="10.5">
      <c r="A182" s="1" t="s">
        <v>8</v>
      </c>
      <c r="B182" s="1" t="s">
        <v>379</v>
      </c>
      <c r="C182" s="1" t="s">
        <v>384</v>
      </c>
      <c r="D182" s="1" t="s">
        <v>385</v>
      </c>
      <c r="E182" s="3">
        <v>42060</v>
      </c>
      <c r="F182" s="3">
        <v>42307</v>
      </c>
      <c r="G182" s="2">
        <v>87750.01</v>
      </c>
      <c r="H182" s="1">
        <v>111</v>
      </c>
      <c r="I182" s="4">
        <f>G182/H182</f>
        <v>790.5406306306306</v>
      </c>
      <c r="J182" s="2">
        <f>I182*K182</f>
        <v>21344.597027027026</v>
      </c>
      <c r="K182" s="1">
        <v>27</v>
      </c>
    </row>
    <row r="183" spans="1:11" ht="10.5">
      <c r="A183" s="1" t="s">
        <v>12</v>
      </c>
      <c r="B183" s="1" t="s">
        <v>386</v>
      </c>
      <c r="C183" s="1" t="s">
        <v>387</v>
      </c>
      <c r="D183" s="1" t="s">
        <v>388</v>
      </c>
      <c r="E183" s="3">
        <v>42150</v>
      </c>
      <c r="F183" s="3">
        <v>42886</v>
      </c>
      <c r="G183" s="2">
        <v>992670</v>
      </c>
      <c r="H183" s="4">
        <v>3488</v>
      </c>
      <c r="I183" s="4">
        <f>G183/H183</f>
        <v>284.595756880734</v>
      </c>
      <c r="J183" s="2">
        <f>I183*K183</f>
        <v>692706.0722477065</v>
      </c>
      <c r="K183" s="4">
        <v>2434</v>
      </c>
    </row>
    <row r="184" spans="1:11" ht="10.5">
      <c r="A184" s="1" t="s">
        <v>12</v>
      </c>
      <c r="B184" s="1" t="s">
        <v>386</v>
      </c>
      <c r="C184" s="1" t="s">
        <v>389</v>
      </c>
      <c r="D184" s="1" t="s">
        <v>390</v>
      </c>
      <c r="E184" s="3">
        <v>42213</v>
      </c>
      <c r="F184" s="3">
        <v>42947</v>
      </c>
      <c r="G184" s="2">
        <v>1187784</v>
      </c>
      <c r="H184" s="4">
        <v>3738</v>
      </c>
      <c r="I184" s="4">
        <f>G184/H184</f>
        <v>317.75922953451044</v>
      </c>
      <c r="J184" s="2">
        <f>I184*K184</f>
        <v>1187784</v>
      </c>
      <c r="K184" s="4">
        <v>3738</v>
      </c>
    </row>
    <row r="185" spans="1:11" ht="10.5">
      <c r="A185" s="1" t="s">
        <v>0</v>
      </c>
      <c r="B185" s="1" t="s">
        <v>391</v>
      </c>
      <c r="C185" s="1" t="s">
        <v>392</v>
      </c>
      <c r="D185" s="1" t="s">
        <v>393</v>
      </c>
      <c r="E185" s="3">
        <v>42031</v>
      </c>
      <c r="F185" s="3">
        <v>43039</v>
      </c>
      <c r="G185" s="2">
        <v>1969049.5</v>
      </c>
      <c r="H185" s="4">
        <v>3952</v>
      </c>
      <c r="I185" s="4">
        <f>G185/H185</f>
        <v>498.241270242915</v>
      </c>
      <c r="J185" s="2">
        <f>I185*K185</f>
        <v>1714946.4521761134</v>
      </c>
      <c r="K185" s="4">
        <v>3442</v>
      </c>
    </row>
    <row r="186" spans="1:11" ht="10.5">
      <c r="A186" s="1" t="s">
        <v>0</v>
      </c>
      <c r="B186" s="1" t="s">
        <v>391</v>
      </c>
      <c r="C186" s="1" t="s">
        <v>394</v>
      </c>
      <c r="D186" s="1" t="s">
        <v>395</v>
      </c>
      <c r="E186" s="3">
        <v>42031</v>
      </c>
      <c r="F186" s="3">
        <v>43039</v>
      </c>
      <c r="G186" s="2">
        <v>528231.35</v>
      </c>
      <c r="H186" s="4">
        <v>2511</v>
      </c>
      <c r="I186" s="4">
        <f>G186/H186</f>
        <v>210.3669255276782</v>
      </c>
      <c r="J186" s="2">
        <f>I186*K186</f>
        <v>222147.47335722818</v>
      </c>
      <c r="K186" s="4">
        <v>1056</v>
      </c>
    </row>
    <row r="187" spans="1:11" ht="10.5">
      <c r="A187" s="1" t="s">
        <v>51</v>
      </c>
      <c r="B187" s="1" t="s">
        <v>396</v>
      </c>
      <c r="C187" s="1" t="s">
        <v>397</v>
      </c>
      <c r="D187" s="1" t="s">
        <v>398</v>
      </c>
      <c r="E187" s="3">
        <v>40961</v>
      </c>
      <c r="F187" s="3">
        <v>42643</v>
      </c>
      <c r="G187" s="2">
        <v>1792047.24</v>
      </c>
      <c r="H187" s="4">
        <v>7658</v>
      </c>
      <c r="I187" s="4">
        <f>G187/H187</f>
        <v>234.00982501958737</v>
      </c>
      <c r="J187" s="2">
        <f>I187*K187</f>
        <v>164508.90698876992</v>
      </c>
      <c r="K187" s="1">
        <v>703</v>
      </c>
    </row>
    <row r="188" spans="1:11" ht="10.5">
      <c r="A188" s="1" t="s">
        <v>29</v>
      </c>
      <c r="B188" s="1" t="s">
        <v>396</v>
      </c>
      <c r="C188" s="1" t="s">
        <v>399</v>
      </c>
      <c r="D188" s="1" t="s">
        <v>400</v>
      </c>
      <c r="E188" s="3">
        <v>41669</v>
      </c>
      <c r="F188" s="3">
        <v>43039</v>
      </c>
      <c r="G188" s="2">
        <v>486594.29</v>
      </c>
      <c r="H188" s="4">
        <v>7106</v>
      </c>
      <c r="I188" s="4">
        <f>G188/H188</f>
        <v>68.47653954404728</v>
      </c>
      <c r="J188" s="2">
        <f>I188*K188</f>
        <v>42250.02489867718</v>
      </c>
      <c r="K188" s="1">
        <v>617</v>
      </c>
    </row>
    <row r="189" spans="1:11" ht="10.5">
      <c r="A189" s="1" t="s">
        <v>51</v>
      </c>
      <c r="B189" s="1" t="s">
        <v>396</v>
      </c>
      <c r="C189" s="1" t="s">
        <v>401</v>
      </c>
      <c r="D189" s="1" t="s">
        <v>402</v>
      </c>
      <c r="E189" s="3">
        <v>42123</v>
      </c>
      <c r="F189" s="3">
        <v>43008</v>
      </c>
      <c r="G189" s="2">
        <v>442967</v>
      </c>
      <c r="H189" s="4">
        <v>2707</v>
      </c>
      <c r="I189" s="4">
        <f>G189/H189</f>
        <v>163.63760620613226</v>
      </c>
      <c r="J189" s="2">
        <f>I189*K189</f>
        <v>442967.00000000006</v>
      </c>
      <c r="K189" s="4">
        <v>2707</v>
      </c>
    </row>
    <row r="190" spans="1:11" ht="10.5">
      <c r="A190" s="1" t="s">
        <v>29</v>
      </c>
      <c r="B190" s="1" t="s">
        <v>403</v>
      </c>
      <c r="C190" s="1" t="s">
        <v>404</v>
      </c>
      <c r="D190" s="1" t="s">
        <v>405</v>
      </c>
      <c r="E190" s="3">
        <v>42124</v>
      </c>
      <c r="F190" s="3">
        <v>42308</v>
      </c>
      <c r="G190" s="2">
        <v>52827.84</v>
      </c>
      <c r="H190" s="1">
        <v>117</v>
      </c>
      <c r="I190" s="4">
        <f>G190/H190</f>
        <v>451.52</v>
      </c>
      <c r="J190" s="2">
        <f>I190*K190</f>
        <v>52827.84</v>
      </c>
      <c r="K190" s="1">
        <v>117</v>
      </c>
    </row>
    <row r="191" spans="1:11" ht="10.5">
      <c r="A191" s="1" t="s">
        <v>29</v>
      </c>
      <c r="B191" s="1" t="s">
        <v>403</v>
      </c>
      <c r="C191" s="1" t="s">
        <v>406</v>
      </c>
      <c r="D191" s="1" t="s">
        <v>407</v>
      </c>
      <c r="E191" s="3">
        <v>42124</v>
      </c>
      <c r="F191" s="3">
        <v>42308</v>
      </c>
      <c r="G191" s="2">
        <v>25125.32</v>
      </c>
      <c r="H191" s="1">
        <v>22</v>
      </c>
      <c r="I191" s="4">
        <f>G191/H191</f>
        <v>1142.06</v>
      </c>
      <c r="J191" s="2">
        <f>I191*K191</f>
        <v>25125.32</v>
      </c>
      <c r="K191" s="1">
        <v>22</v>
      </c>
    </row>
    <row r="192" spans="1:11" ht="10.5">
      <c r="A192" s="1" t="s">
        <v>8</v>
      </c>
      <c r="B192" s="1" t="s">
        <v>408</v>
      </c>
      <c r="C192" s="1" t="s">
        <v>409</v>
      </c>
      <c r="D192" s="1" t="s">
        <v>410</v>
      </c>
      <c r="E192" s="3">
        <v>41206</v>
      </c>
      <c r="F192" s="3">
        <v>42308</v>
      </c>
      <c r="G192" s="2">
        <v>318831.03</v>
      </c>
      <c r="H192" s="4">
        <v>9059</v>
      </c>
      <c r="I192" s="4">
        <f>G192/H192</f>
        <v>35.19494756595651</v>
      </c>
      <c r="J192" s="2">
        <f>I192*K192</f>
        <v>13514.8598653273</v>
      </c>
      <c r="K192" s="1">
        <v>384</v>
      </c>
    </row>
    <row r="193" spans="1:11" ht="10.5">
      <c r="A193" s="1" t="s">
        <v>8</v>
      </c>
      <c r="B193" s="1" t="s">
        <v>408</v>
      </c>
      <c r="C193" s="1" t="s">
        <v>411</v>
      </c>
      <c r="D193" s="1" t="s">
        <v>412</v>
      </c>
      <c r="E193" s="3">
        <v>42172</v>
      </c>
      <c r="F193" s="3">
        <v>43100</v>
      </c>
      <c r="G193" s="2">
        <v>149118.54</v>
      </c>
      <c r="H193" s="4">
        <v>1336</v>
      </c>
      <c r="I193" s="4">
        <f>G193/H193</f>
        <v>111.61567365269461</v>
      </c>
      <c r="J193" s="2">
        <f>I193*K193</f>
        <v>149118.54</v>
      </c>
      <c r="K193" s="4">
        <v>1336</v>
      </c>
    </row>
    <row r="194" spans="1:11" ht="10.5">
      <c r="A194" s="1" t="s">
        <v>51</v>
      </c>
      <c r="B194" s="1" t="s">
        <v>413</v>
      </c>
      <c r="C194" s="1" t="s">
        <v>414</v>
      </c>
      <c r="D194" s="1" t="s">
        <v>415</v>
      </c>
      <c r="E194" s="3">
        <v>42032</v>
      </c>
      <c r="F194" s="3">
        <v>42643</v>
      </c>
      <c r="G194" s="2">
        <v>740725.64</v>
      </c>
      <c r="H194" s="4">
        <v>2390</v>
      </c>
      <c r="I194" s="4">
        <f>G194/H194</f>
        <v>309.92704602510463</v>
      </c>
      <c r="J194" s="2">
        <f>I194*K194</f>
        <v>740725.64</v>
      </c>
      <c r="K194" s="4">
        <v>2390</v>
      </c>
    </row>
    <row r="195" spans="1:11" ht="10.5">
      <c r="A195" s="1" t="s">
        <v>51</v>
      </c>
      <c r="B195" s="1" t="s">
        <v>413</v>
      </c>
      <c r="C195" s="1" t="s">
        <v>416</v>
      </c>
      <c r="D195" s="1" t="s">
        <v>417</v>
      </c>
      <c r="E195" s="3">
        <v>42032</v>
      </c>
      <c r="F195" s="3">
        <v>42643</v>
      </c>
      <c r="G195" s="2">
        <v>1911021.69</v>
      </c>
      <c r="H195" s="4">
        <v>3318</v>
      </c>
      <c r="I195" s="4">
        <f>G195/H195</f>
        <v>575.955904159132</v>
      </c>
      <c r="J195" s="2">
        <f>I195*K195</f>
        <v>1886831.5420253165</v>
      </c>
      <c r="K195" s="4">
        <v>3276</v>
      </c>
    </row>
    <row r="196" spans="1:11" ht="10.5">
      <c r="A196" s="1" t="s">
        <v>51</v>
      </c>
      <c r="B196" s="1" t="s">
        <v>418</v>
      </c>
      <c r="C196" s="1" t="s">
        <v>419</v>
      </c>
      <c r="D196" s="1" t="s">
        <v>420</v>
      </c>
      <c r="E196" s="3">
        <v>41941</v>
      </c>
      <c r="F196" s="3">
        <v>42643</v>
      </c>
      <c r="G196" s="2">
        <v>1665307.97</v>
      </c>
      <c r="H196" s="4">
        <v>4563</v>
      </c>
      <c r="I196" s="4">
        <f>G196/H196</f>
        <v>364.9590116151655</v>
      </c>
      <c r="J196" s="2">
        <f>I196*K196</f>
        <v>1299254.0813499892</v>
      </c>
      <c r="K196" s="4">
        <v>3560</v>
      </c>
    </row>
    <row r="197" spans="1:11" ht="10.5">
      <c r="A197" s="1" t="s">
        <v>0</v>
      </c>
      <c r="B197" s="1" t="s">
        <v>418</v>
      </c>
      <c r="C197" s="1" t="s">
        <v>421</v>
      </c>
      <c r="D197" s="1" t="s">
        <v>422</v>
      </c>
      <c r="E197" s="3">
        <v>41961</v>
      </c>
      <c r="F197" s="3">
        <v>42674</v>
      </c>
      <c r="G197" s="2">
        <v>824060</v>
      </c>
      <c r="H197" s="4">
        <v>2579</v>
      </c>
      <c r="I197" s="4">
        <f>G197/H197</f>
        <v>319.52694842962387</v>
      </c>
      <c r="J197" s="2">
        <f>I197*K197</f>
        <v>824060</v>
      </c>
      <c r="K197" s="4">
        <v>2579</v>
      </c>
    </row>
    <row r="198" spans="1:11" ht="10.5">
      <c r="A198" s="1" t="s">
        <v>8</v>
      </c>
      <c r="B198" s="1" t="s">
        <v>418</v>
      </c>
      <c r="C198" s="1" t="s">
        <v>423</v>
      </c>
      <c r="D198" s="1" t="s">
        <v>424</v>
      </c>
      <c r="E198" s="3">
        <v>41696</v>
      </c>
      <c r="F198" s="3">
        <v>42674</v>
      </c>
      <c r="G198" s="2">
        <v>3229861</v>
      </c>
      <c r="H198" s="4">
        <v>6256</v>
      </c>
      <c r="I198" s="4">
        <f>G198/H198</f>
        <v>516.2821291560102</v>
      </c>
      <c r="J198" s="2">
        <f>I198*K198</f>
        <v>2348051.1234015347</v>
      </c>
      <c r="K198" s="4">
        <v>4548</v>
      </c>
    </row>
    <row r="199" spans="1:11" ht="10.5">
      <c r="A199" s="1" t="s">
        <v>8</v>
      </c>
      <c r="B199" s="1" t="s">
        <v>418</v>
      </c>
      <c r="C199" s="1" t="s">
        <v>425</v>
      </c>
      <c r="D199" s="1" t="s">
        <v>426</v>
      </c>
      <c r="E199" s="3">
        <v>41962</v>
      </c>
      <c r="F199" s="3">
        <v>43039</v>
      </c>
      <c r="G199" s="2">
        <v>973575</v>
      </c>
      <c r="H199" s="4">
        <v>4573</v>
      </c>
      <c r="I199" s="4">
        <f>G199/H199</f>
        <v>212.8963481303302</v>
      </c>
      <c r="J199" s="2">
        <f>I199*K199</f>
        <v>899061.2781543845</v>
      </c>
      <c r="K199" s="4">
        <v>4223</v>
      </c>
    </row>
    <row r="200" spans="1:11" ht="10.5">
      <c r="A200" s="1" t="s">
        <v>8</v>
      </c>
      <c r="B200" s="1" t="s">
        <v>418</v>
      </c>
      <c r="C200" s="1" t="s">
        <v>427</v>
      </c>
      <c r="D200" s="1" t="s">
        <v>428</v>
      </c>
      <c r="E200" s="3">
        <v>42123</v>
      </c>
      <c r="F200" s="3">
        <v>42674</v>
      </c>
      <c r="G200" s="2">
        <v>515770</v>
      </c>
      <c r="H200" s="4">
        <v>4998</v>
      </c>
      <c r="I200" s="4">
        <f>G200/H200</f>
        <v>103.19527811124449</v>
      </c>
      <c r="J200" s="2">
        <f>I200*K200</f>
        <v>515769.99999999994</v>
      </c>
      <c r="K200" s="4">
        <v>4998</v>
      </c>
    </row>
    <row r="201" spans="1:11" ht="10.5">
      <c r="A201" s="1" t="s">
        <v>51</v>
      </c>
      <c r="B201" s="1" t="s">
        <v>418</v>
      </c>
      <c r="C201" s="1" t="s">
        <v>429</v>
      </c>
      <c r="D201" s="1" t="s">
        <v>430</v>
      </c>
      <c r="E201" s="3">
        <v>41577</v>
      </c>
      <c r="F201" s="3">
        <v>42643</v>
      </c>
      <c r="G201" s="2">
        <v>1263726.99</v>
      </c>
      <c r="H201" s="4">
        <v>4139</v>
      </c>
      <c r="I201" s="4">
        <f>G201/H201</f>
        <v>305.3218144479343</v>
      </c>
      <c r="J201" s="2">
        <f>I201*K201</f>
        <v>933979.430396231</v>
      </c>
      <c r="K201" s="4">
        <v>3059</v>
      </c>
    </row>
    <row r="202" spans="1:11" ht="10.5">
      <c r="A202" s="1" t="s">
        <v>29</v>
      </c>
      <c r="B202" s="1" t="s">
        <v>418</v>
      </c>
      <c r="C202" s="1" t="s">
        <v>431</v>
      </c>
      <c r="D202" s="1" t="s">
        <v>432</v>
      </c>
      <c r="E202" s="3">
        <v>41424</v>
      </c>
      <c r="F202" s="3">
        <v>42308</v>
      </c>
      <c r="G202" s="2">
        <v>2076637.17</v>
      </c>
      <c r="H202" s="4">
        <v>7174</v>
      </c>
      <c r="I202" s="4">
        <f>G202/H202</f>
        <v>289.4671271257318</v>
      </c>
      <c r="J202" s="2">
        <f>I202*K202</f>
        <v>467489.41030805686</v>
      </c>
      <c r="K202" s="4">
        <v>1615</v>
      </c>
    </row>
    <row r="203" spans="1:11" ht="10.5">
      <c r="A203" s="1" t="s">
        <v>51</v>
      </c>
      <c r="B203" s="1" t="s">
        <v>418</v>
      </c>
      <c r="C203" s="1" t="s">
        <v>433</v>
      </c>
      <c r="D203" s="1" t="s">
        <v>434</v>
      </c>
      <c r="E203" s="3">
        <v>41577</v>
      </c>
      <c r="F203" s="3">
        <v>42308</v>
      </c>
      <c r="G203" s="2">
        <v>2380496</v>
      </c>
      <c r="H203" s="4">
        <v>4472</v>
      </c>
      <c r="I203" s="4">
        <f>G203/H203</f>
        <v>532.3112701252236</v>
      </c>
      <c r="J203" s="2">
        <f>I203*K203</f>
        <v>234216.95885509838</v>
      </c>
      <c r="K203" s="1">
        <v>440</v>
      </c>
    </row>
    <row r="204" spans="1:11" ht="10.5">
      <c r="A204" s="1" t="s">
        <v>29</v>
      </c>
      <c r="B204" s="1" t="s">
        <v>418</v>
      </c>
      <c r="C204" s="1" t="s">
        <v>435</v>
      </c>
      <c r="D204" s="1" t="s">
        <v>436</v>
      </c>
      <c r="E204" s="3">
        <v>41599</v>
      </c>
      <c r="F204" s="3">
        <v>42307</v>
      </c>
      <c r="G204" s="2">
        <v>1420072.47</v>
      </c>
      <c r="H204" s="4">
        <v>2962</v>
      </c>
      <c r="I204" s="4">
        <f>G204/H204</f>
        <v>479.4302734638758</v>
      </c>
      <c r="J204" s="2">
        <f>I204*K204</f>
        <v>307314.80529034435</v>
      </c>
      <c r="K204" s="1">
        <v>641</v>
      </c>
    </row>
    <row r="205" spans="1:11" ht="10.5">
      <c r="A205" s="1" t="s">
        <v>0</v>
      </c>
      <c r="B205" s="1" t="s">
        <v>418</v>
      </c>
      <c r="C205" s="1" t="s">
        <v>437</v>
      </c>
      <c r="D205" s="1" t="s">
        <v>438</v>
      </c>
      <c r="E205" s="3">
        <v>41786</v>
      </c>
      <c r="F205" s="3">
        <v>42319</v>
      </c>
      <c r="G205" s="2">
        <v>1253086.01</v>
      </c>
      <c r="H205" s="4">
        <v>4317</v>
      </c>
      <c r="I205" s="4">
        <f>G205/H205</f>
        <v>290.2677808663424</v>
      </c>
      <c r="J205" s="2">
        <f>I205*K205</f>
        <v>186061.64753532546</v>
      </c>
      <c r="K205" s="1">
        <v>641</v>
      </c>
    </row>
    <row r="206" spans="1:11" ht="10.5">
      <c r="A206" s="1" t="s">
        <v>29</v>
      </c>
      <c r="B206" s="1" t="s">
        <v>418</v>
      </c>
      <c r="C206" s="1" t="s">
        <v>439</v>
      </c>
      <c r="D206" s="1" t="s">
        <v>440</v>
      </c>
      <c r="E206" s="3">
        <v>41599</v>
      </c>
      <c r="F206" s="3">
        <v>42674</v>
      </c>
      <c r="G206" s="2">
        <v>3131871.02</v>
      </c>
      <c r="H206" s="4">
        <v>6932</v>
      </c>
      <c r="I206" s="4">
        <f>G206/H206</f>
        <v>451.799050778996</v>
      </c>
      <c r="J206" s="2">
        <f>I206*K206</f>
        <v>362342.8387247548</v>
      </c>
      <c r="K206" s="1">
        <v>802</v>
      </c>
    </row>
    <row r="207" spans="1:11" ht="10.5">
      <c r="A207" s="1" t="s">
        <v>29</v>
      </c>
      <c r="B207" s="1" t="s">
        <v>418</v>
      </c>
      <c r="C207" s="1" t="s">
        <v>441</v>
      </c>
      <c r="D207" s="1" t="s">
        <v>442</v>
      </c>
      <c r="E207" s="3">
        <v>41578</v>
      </c>
      <c r="F207" s="3">
        <v>42658</v>
      </c>
      <c r="G207" s="2">
        <v>1432327.09</v>
      </c>
      <c r="H207" s="4">
        <v>4958</v>
      </c>
      <c r="I207" s="4">
        <f>G207/H207</f>
        <v>288.8921117386043</v>
      </c>
      <c r="J207" s="2">
        <f>I207*K207</f>
        <v>778853.1332472771</v>
      </c>
      <c r="K207" s="4">
        <v>2696</v>
      </c>
    </row>
    <row r="208" spans="1:11" ht="10.5">
      <c r="A208" s="1" t="s">
        <v>0</v>
      </c>
      <c r="B208" s="1" t="s">
        <v>418</v>
      </c>
      <c r="C208" s="1" t="s">
        <v>443</v>
      </c>
      <c r="D208" s="1" t="s">
        <v>444</v>
      </c>
      <c r="E208" s="3">
        <v>41849</v>
      </c>
      <c r="F208" s="3">
        <v>42674</v>
      </c>
      <c r="G208" s="2">
        <v>638697</v>
      </c>
      <c r="H208" s="4">
        <v>1706</v>
      </c>
      <c r="I208" s="4">
        <f>G208/H208</f>
        <v>374.3827667057444</v>
      </c>
      <c r="J208" s="2">
        <f>I208*K208</f>
        <v>638697</v>
      </c>
      <c r="K208" s="4">
        <v>1706</v>
      </c>
    </row>
    <row r="209" spans="1:11" ht="10.5">
      <c r="A209" s="1" t="s">
        <v>51</v>
      </c>
      <c r="B209" s="1" t="s">
        <v>418</v>
      </c>
      <c r="C209" s="1" t="s">
        <v>445</v>
      </c>
      <c r="D209" s="1" t="s">
        <v>446</v>
      </c>
      <c r="E209" s="3">
        <v>41696</v>
      </c>
      <c r="F209" s="3">
        <v>42643</v>
      </c>
      <c r="G209" s="2">
        <v>3088719</v>
      </c>
      <c r="H209" s="4">
        <v>5602</v>
      </c>
      <c r="I209" s="4">
        <f>G209/H209</f>
        <v>551.3600499821492</v>
      </c>
      <c r="J209" s="2">
        <f>I209*K209</f>
        <v>3000501.3920028564</v>
      </c>
      <c r="K209" s="4">
        <v>5442</v>
      </c>
    </row>
    <row r="210" spans="1:11" ht="10.5">
      <c r="A210" s="1" t="s">
        <v>29</v>
      </c>
      <c r="B210" s="1" t="s">
        <v>418</v>
      </c>
      <c r="C210" s="1" t="s">
        <v>447</v>
      </c>
      <c r="D210" s="1" t="s">
        <v>448</v>
      </c>
      <c r="E210" s="3">
        <v>41627</v>
      </c>
      <c r="F210" s="3">
        <v>42308</v>
      </c>
      <c r="G210" s="2">
        <v>1670078.31</v>
      </c>
      <c r="H210" s="4">
        <v>4459</v>
      </c>
      <c r="I210" s="4">
        <f>G210/H210</f>
        <v>374.54099798161025</v>
      </c>
      <c r="J210" s="2">
        <f>I210*K210</f>
        <v>645708.6805202961</v>
      </c>
      <c r="K210" s="4">
        <v>1724</v>
      </c>
    </row>
    <row r="211" spans="1:11" ht="10.5">
      <c r="A211" s="1" t="s">
        <v>29</v>
      </c>
      <c r="B211" s="1" t="s">
        <v>418</v>
      </c>
      <c r="C211" s="1" t="s">
        <v>449</v>
      </c>
      <c r="D211" s="1" t="s">
        <v>450</v>
      </c>
      <c r="E211" s="3">
        <v>41669</v>
      </c>
      <c r="F211" s="3">
        <v>42674</v>
      </c>
      <c r="G211" s="2">
        <v>3276551</v>
      </c>
      <c r="H211" s="4">
        <v>7738</v>
      </c>
      <c r="I211" s="4">
        <f>G211/H211</f>
        <v>423.4364176789868</v>
      </c>
      <c r="J211" s="2">
        <f>I211*K211</f>
        <v>2914936.299302145</v>
      </c>
      <c r="K211" s="4">
        <v>6884</v>
      </c>
    </row>
    <row r="212" spans="1:11" ht="10.5">
      <c r="A212" s="1" t="s">
        <v>29</v>
      </c>
      <c r="B212" s="1" t="s">
        <v>418</v>
      </c>
      <c r="C212" s="1" t="s">
        <v>451</v>
      </c>
      <c r="D212" s="1" t="s">
        <v>452</v>
      </c>
      <c r="E212" s="3">
        <v>41669</v>
      </c>
      <c r="F212" s="3">
        <v>42674</v>
      </c>
      <c r="G212" s="2">
        <v>3665887.01</v>
      </c>
      <c r="H212" s="4">
        <v>8741</v>
      </c>
      <c r="I212" s="4">
        <f>G212/H212</f>
        <v>419.38988788468134</v>
      </c>
      <c r="J212" s="2">
        <f>I212*K212</f>
        <v>3373572.258144377</v>
      </c>
      <c r="K212" s="4">
        <v>8044</v>
      </c>
    </row>
    <row r="213" spans="1:11" ht="10.5">
      <c r="A213" s="1" t="s">
        <v>51</v>
      </c>
      <c r="B213" s="1" t="s">
        <v>418</v>
      </c>
      <c r="C213" s="1" t="s">
        <v>453</v>
      </c>
      <c r="D213" s="1" t="s">
        <v>454</v>
      </c>
      <c r="E213" s="3">
        <v>41696</v>
      </c>
      <c r="F213" s="3">
        <v>42643</v>
      </c>
      <c r="G213" s="2">
        <v>1317177</v>
      </c>
      <c r="H213" s="4">
        <v>3500</v>
      </c>
      <c r="I213" s="4">
        <f>G213/H213</f>
        <v>376.33628571428574</v>
      </c>
      <c r="J213" s="2">
        <f>I213*K213</f>
        <v>31988.58428571429</v>
      </c>
      <c r="K213" s="1">
        <v>85</v>
      </c>
    </row>
    <row r="214" spans="1:11" ht="10.5">
      <c r="A214" s="1" t="s">
        <v>51</v>
      </c>
      <c r="B214" s="1" t="s">
        <v>418</v>
      </c>
      <c r="C214" s="1" t="s">
        <v>455</v>
      </c>
      <c r="D214" s="1" t="s">
        <v>456</v>
      </c>
      <c r="E214" s="3">
        <v>41724</v>
      </c>
      <c r="F214" s="3">
        <v>42643</v>
      </c>
      <c r="G214" s="2">
        <v>4100514.99</v>
      </c>
      <c r="H214" s="4">
        <v>9922</v>
      </c>
      <c r="I214" s="4">
        <f>G214/H214</f>
        <v>413.27504434589804</v>
      </c>
      <c r="J214" s="2">
        <f>I214*K214</f>
        <v>356243.0882261641</v>
      </c>
      <c r="K214" s="1">
        <v>862</v>
      </c>
    </row>
    <row r="215" spans="1:11" ht="10.5">
      <c r="A215" s="1" t="s">
        <v>51</v>
      </c>
      <c r="B215" s="1" t="s">
        <v>418</v>
      </c>
      <c r="C215" s="1" t="s">
        <v>457</v>
      </c>
      <c r="D215" s="1" t="s">
        <v>458</v>
      </c>
      <c r="E215" s="3">
        <v>41787</v>
      </c>
      <c r="F215" s="3">
        <v>42643</v>
      </c>
      <c r="G215" s="2">
        <v>1556690</v>
      </c>
      <c r="H215" s="4">
        <v>4242</v>
      </c>
      <c r="I215" s="4">
        <f>G215/H215</f>
        <v>366.970768505422</v>
      </c>
      <c r="J215" s="2">
        <f>I215*K215</f>
        <v>135779.18434700614</v>
      </c>
      <c r="K215" s="1">
        <v>370</v>
      </c>
    </row>
    <row r="216" spans="1:11" ht="10.5">
      <c r="A216" s="1" t="s">
        <v>51</v>
      </c>
      <c r="B216" s="1" t="s">
        <v>418</v>
      </c>
      <c r="C216" s="1" t="s">
        <v>459</v>
      </c>
      <c r="D216" s="1" t="s">
        <v>460</v>
      </c>
      <c r="E216" s="3">
        <v>41787</v>
      </c>
      <c r="F216" s="3">
        <v>42643</v>
      </c>
      <c r="G216" s="2">
        <v>1257553</v>
      </c>
      <c r="H216" s="4">
        <v>3858</v>
      </c>
      <c r="I216" s="4">
        <f>G216/H216</f>
        <v>325.95982374287195</v>
      </c>
      <c r="J216" s="2">
        <f>I216*K216</f>
        <v>1189427.3968377397</v>
      </c>
      <c r="K216" s="4">
        <v>3649</v>
      </c>
    </row>
    <row r="217" spans="1:11" ht="10.5">
      <c r="A217" s="1" t="s">
        <v>8</v>
      </c>
      <c r="B217" s="1" t="s">
        <v>418</v>
      </c>
      <c r="C217" s="1" t="s">
        <v>461</v>
      </c>
      <c r="D217" s="1" t="s">
        <v>462</v>
      </c>
      <c r="E217" s="3">
        <v>41598</v>
      </c>
      <c r="F217" s="3">
        <v>42674</v>
      </c>
      <c r="G217" s="2">
        <v>213847.95</v>
      </c>
      <c r="H217" s="4">
        <v>1716</v>
      </c>
      <c r="I217" s="4">
        <f>G217/H217</f>
        <v>124.62001748251748</v>
      </c>
      <c r="J217" s="2">
        <f>I217*K217</f>
        <v>154528.8216783217</v>
      </c>
      <c r="K217" s="4">
        <v>1240</v>
      </c>
    </row>
    <row r="218" spans="1:11" ht="10.5">
      <c r="A218" s="1" t="s">
        <v>51</v>
      </c>
      <c r="B218" s="1" t="s">
        <v>418</v>
      </c>
      <c r="C218" s="1" t="s">
        <v>463</v>
      </c>
      <c r="D218" s="1" t="s">
        <v>464</v>
      </c>
      <c r="E218" s="3">
        <v>41724</v>
      </c>
      <c r="F218" s="3">
        <v>42643</v>
      </c>
      <c r="G218" s="2">
        <v>1980107</v>
      </c>
      <c r="H218" s="4">
        <v>3710</v>
      </c>
      <c r="I218" s="4">
        <f>G218/H218</f>
        <v>533.7215633423181</v>
      </c>
      <c r="J218" s="2">
        <f>I218*K218</f>
        <v>452595.8857142857</v>
      </c>
      <c r="K218" s="1">
        <v>848</v>
      </c>
    </row>
    <row r="219" spans="1:11" ht="10.5">
      <c r="A219" s="1" t="s">
        <v>0</v>
      </c>
      <c r="B219" s="1" t="s">
        <v>418</v>
      </c>
      <c r="C219" s="1" t="s">
        <v>465</v>
      </c>
      <c r="D219" s="1" t="s">
        <v>466</v>
      </c>
      <c r="E219" s="3">
        <v>41905</v>
      </c>
      <c r="F219" s="3">
        <v>43039</v>
      </c>
      <c r="G219" s="2">
        <v>659826.72</v>
      </c>
      <c r="H219" s="4">
        <v>3440</v>
      </c>
      <c r="I219" s="4">
        <f>G219/H219</f>
        <v>191.8100930232558</v>
      </c>
      <c r="J219" s="2">
        <f>I219*K219</f>
        <v>659826.72</v>
      </c>
      <c r="K219" s="4">
        <v>3440</v>
      </c>
    </row>
    <row r="220" spans="1:11" ht="10.5">
      <c r="A220" s="1" t="s">
        <v>29</v>
      </c>
      <c r="B220" s="1" t="s">
        <v>418</v>
      </c>
      <c r="C220" s="1" t="s">
        <v>467</v>
      </c>
      <c r="D220" s="1" t="s">
        <v>468</v>
      </c>
      <c r="E220" s="3">
        <v>41991</v>
      </c>
      <c r="F220" s="3">
        <v>42674</v>
      </c>
      <c r="G220" s="2">
        <v>531101</v>
      </c>
      <c r="H220" s="4">
        <v>1417</v>
      </c>
      <c r="I220" s="4">
        <f>G220/H220</f>
        <v>374.8066337332392</v>
      </c>
      <c r="J220" s="2">
        <f>I220*K220</f>
        <v>62967.514467184184</v>
      </c>
      <c r="K220" s="1">
        <v>168</v>
      </c>
    </row>
    <row r="221" spans="1:11" ht="10.5">
      <c r="A221" s="1" t="s">
        <v>8</v>
      </c>
      <c r="B221" s="1" t="s">
        <v>418</v>
      </c>
      <c r="C221" s="1" t="s">
        <v>469</v>
      </c>
      <c r="D221" s="1" t="s">
        <v>470</v>
      </c>
      <c r="E221" s="3">
        <v>42242</v>
      </c>
      <c r="F221" s="3">
        <v>43039</v>
      </c>
      <c r="G221" s="2">
        <v>1327142</v>
      </c>
      <c r="H221" s="4">
        <v>3829</v>
      </c>
      <c r="I221" s="4">
        <f>G221/H221</f>
        <v>346.60276834682685</v>
      </c>
      <c r="J221" s="2">
        <f>I221*K221</f>
        <v>1327142</v>
      </c>
      <c r="K221" s="4">
        <v>3829</v>
      </c>
    </row>
    <row r="222" spans="1:11" ht="10.5">
      <c r="A222" s="1" t="s">
        <v>51</v>
      </c>
      <c r="B222" s="1" t="s">
        <v>418</v>
      </c>
      <c r="C222" s="1" t="s">
        <v>471</v>
      </c>
      <c r="D222" s="1" t="s">
        <v>472</v>
      </c>
      <c r="E222" s="3">
        <v>42123</v>
      </c>
      <c r="F222" s="3">
        <v>42643</v>
      </c>
      <c r="G222" s="2">
        <v>369392</v>
      </c>
      <c r="H222" s="4">
        <v>1200</v>
      </c>
      <c r="I222" s="4">
        <f>G222/H222</f>
        <v>307.82666666666665</v>
      </c>
      <c r="J222" s="2">
        <f>I222*K222</f>
        <v>369392</v>
      </c>
      <c r="K222" s="4">
        <v>1200</v>
      </c>
    </row>
    <row r="223" spans="1:11" ht="10.5">
      <c r="A223" s="1" t="s">
        <v>51</v>
      </c>
      <c r="B223" s="1" t="s">
        <v>418</v>
      </c>
      <c r="C223" s="1" t="s">
        <v>473</v>
      </c>
      <c r="D223" s="1" t="s">
        <v>474</v>
      </c>
      <c r="E223" s="3">
        <v>41990</v>
      </c>
      <c r="F223" s="3">
        <v>42643</v>
      </c>
      <c r="G223" s="2">
        <v>1552383</v>
      </c>
      <c r="H223" s="4">
        <v>3665</v>
      </c>
      <c r="I223" s="4">
        <f>G223/H223</f>
        <v>423.5697135061392</v>
      </c>
      <c r="J223" s="2">
        <f>I223*K223</f>
        <v>1436748.468212824</v>
      </c>
      <c r="K223" s="4">
        <v>3392</v>
      </c>
    </row>
    <row r="224" spans="1:11" ht="10.5">
      <c r="A224" s="1" t="s">
        <v>0</v>
      </c>
      <c r="B224" s="1" t="s">
        <v>418</v>
      </c>
      <c r="C224" s="1" t="s">
        <v>475</v>
      </c>
      <c r="D224" s="1" t="s">
        <v>476</v>
      </c>
      <c r="E224" s="3">
        <v>41989</v>
      </c>
      <c r="F224" s="3">
        <v>42674</v>
      </c>
      <c r="G224" s="2">
        <v>1500997</v>
      </c>
      <c r="H224" s="4">
        <v>3318</v>
      </c>
      <c r="I224" s="4">
        <f>G224/H224</f>
        <v>452.38004822182035</v>
      </c>
      <c r="J224" s="2">
        <f>I224*K224</f>
        <v>1500997</v>
      </c>
      <c r="K224" s="4">
        <v>3318</v>
      </c>
    </row>
    <row r="225" spans="1:11" ht="10.5">
      <c r="A225" s="1" t="s">
        <v>51</v>
      </c>
      <c r="B225" s="1" t="s">
        <v>418</v>
      </c>
      <c r="C225" s="1" t="s">
        <v>477</v>
      </c>
      <c r="D225" s="1" t="s">
        <v>478</v>
      </c>
      <c r="E225" s="3">
        <v>42172</v>
      </c>
      <c r="F225" s="3">
        <v>43008</v>
      </c>
      <c r="G225" s="2">
        <v>2157689</v>
      </c>
      <c r="H225" s="4">
        <v>9555</v>
      </c>
      <c r="I225" s="4">
        <f>G225/H225</f>
        <v>225.81779173207744</v>
      </c>
      <c r="J225" s="2">
        <f>I225*K225</f>
        <v>2157689</v>
      </c>
      <c r="K225" s="4">
        <v>9555</v>
      </c>
    </row>
    <row r="226" spans="1:11" ht="10.5">
      <c r="A226" s="1" t="s">
        <v>51</v>
      </c>
      <c r="B226" s="1" t="s">
        <v>418</v>
      </c>
      <c r="C226" s="1" t="s">
        <v>479</v>
      </c>
      <c r="D226" s="1" t="s">
        <v>480</v>
      </c>
      <c r="E226" s="3">
        <v>42151</v>
      </c>
      <c r="F226" s="3">
        <v>42643</v>
      </c>
      <c r="G226" s="2">
        <v>871150.11</v>
      </c>
      <c r="H226" s="4">
        <v>3262</v>
      </c>
      <c r="I226" s="4">
        <f>G226/H226</f>
        <v>267.060119558553</v>
      </c>
      <c r="J226" s="2">
        <f>I226*K226</f>
        <v>871150.11</v>
      </c>
      <c r="K226" s="4">
        <v>3262</v>
      </c>
    </row>
    <row r="227" spans="1:11" ht="10.5">
      <c r="A227" s="1" t="s">
        <v>51</v>
      </c>
      <c r="B227" s="1" t="s">
        <v>418</v>
      </c>
      <c r="C227" s="1" t="s">
        <v>481</v>
      </c>
      <c r="D227" s="1" t="s">
        <v>482</v>
      </c>
      <c r="E227" s="3">
        <v>42060</v>
      </c>
      <c r="F227" s="3">
        <v>42643</v>
      </c>
      <c r="G227" s="2">
        <v>1697238</v>
      </c>
      <c r="H227" s="4">
        <v>4221</v>
      </c>
      <c r="I227" s="4">
        <f>G227/H227</f>
        <v>402.09381663113004</v>
      </c>
      <c r="J227" s="2">
        <f>I227*K227</f>
        <v>1608777.3603411512</v>
      </c>
      <c r="K227" s="4">
        <v>4001</v>
      </c>
    </row>
    <row r="228" spans="1:11" ht="10.5">
      <c r="A228" s="1" t="s">
        <v>51</v>
      </c>
      <c r="B228" s="1" t="s">
        <v>418</v>
      </c>
      <c r="C228" s="1" t="s">
        <v>483</v>
      </c>
      <c r="D228" s="1" t="s">
        <v>484</v>
      </c>
      <c r="E228" s="3">
        <v>41941</v>
      </c>
      <c r="F228" s="3">
        <v>42643</v>
      </c>
      <c r="G228" s="2">
        <v>891016.86</v>
      </c>
      <c r="H228" s="4">
        <v>2599</v>
      </c>
      <c r="I228" s="4">
        <f>G228/H228</f>
        <v>342.8306502500962</v>
      </c>
      <c r="J228" s="2">
        <f>I228*K228</f>
        <v>51424.597537514426</v>
      </c>
      <c r="K228" s="1">
        <v>150</v>
      </c>
    </row>
    <row r="229" spans="1:11" ht="10.5">
      <c r="A229" s="1" t="s">
        <v>29</v>
      </c>
      <c r="B229" s="1" t="s">
        <v>418</v>
      </c>
      <c r="C229" s="1" t="s">
        <v>485</v>
      </c>
      <c r="D229" s="1" t="s">
        <v>486</v>
      </c>
      <c r="E229" s="3">
        <v>42033</v>
      </c>
      <c r="F229" s="3">
        <v>42674</v>
      </c>
      <c r="G229" s="2">
        <v>910821.01</v>
      </c>
      <c r="H229" s="4">
        <v>3358</v>
      </c>
      <c r="I229" s="4">
        <f>G229/H229</f>
        <v>271.2391334127457</v>
      </c>
      <c r="J229" s="2">
        <f>I229*K229</f>
        <v>910821.01</v>
      </c>
      <c r="K229" s="4">
        <v>3358</v>
      </c>
    </row>
    <row r="230" spans="1:11" ht="10.5">
      <c r="A230" s="1" t="s">
        <v>29</v>
      </c>
      <c r="B230" s="1" t="s">
        <v>418</v>
      </c>
      <c r="C230" s="1" t="s">
        <v>487</v>
      </c>
      <c r="D230" s="1" t="s">
        <v>488</v>
      </c>
      <c r="E230" s="3">
        <v>42124</v>
      </c>
      <c r="F230" s="3">
        <v>43404</v>
      </c>
      <c r="G230" s="2">
        <v>1521333.01</v>
      </c>
      <c r="H230" s="4">
        <v>8085</v>
      </c>
      <c r="I230" s="4">
        <f>G230/H230</f>
        <v>188.1673481756339</v>
      </c>
      <c r="J230" s="2">
        <f>I230*K230</f>
        <v>1521333.01</v>
      </c>
      <c r="K230" s="4">
        <v>8085</v>
      </c>
    </row>
    <row r="231" spans="1:11" ht="10.5">
      <c r="A231" s="1" t="s">
        <v>51</v>
      </c>
      <c r="B231" s="1" t="s">
        <v>418</v>
      </c>
      <c r="C231" s="1" t="s">
        <v>489</v>
      </c>
      <c r="D231" s="1" t="s">
        <v>490</v>
      </c>
      <c r="E231" s="3">
        <v>42060</v>
      </c>
      <c r="F231" s="3">
        <v>43008</v>
      </c>
      <c r="G231" s="2">
        <v>1327722</v>
      </c>
      <c r="H231" s="4">
        <v>3161</v>
      </c>
      <c r="I231" s="4">
        <f>G231/H231</f>
        <v>420.03226826953494</v>
      </c>
      <c r="J231" s="2">
        <f>I231*K231</f>
        <v>1327722</v>
      </c>
      <c r="K231" s="4">
        <v>3161</v>
      </c>
    </row>
    <row r="232" spans="1:11" ht="10.5">
      <c r="A232" s="1" t="s">
        <v>8</v>
      </c>
      <c r="B232" s="1" t="s">
        <v>418</v>
      </c>
      <c r="C232" s="1" t="s">
        <v>491</v>
      </c>
      <c r="D232" s="1" t="s">
        <v>492</v>
      </c>
      <c r="E232" s="3">
        <v>41941</v>
      </c>
      <c r="F232" s="3">
        <v>42658</v>
      </c>
      <c r="G232" s="2">
        <v>1450431</v>
      </c>
      <c r="H232" s="4">
        <v>7584</v>
      </c>
      <c r="I232" s="4">
        <f>G232/H232</f>
        <v>191.24881329113924</v>
      </c>
      <c r="J232" s="2">
        <f>I232*K232</f>
        <v>1450431</v>
      </c>
      <c r="K232" s="4">
        <v>7584</v>
      </c>
    </row>
    <row r="233" spans="1:11" ht="10.5">
      <c r="A233" s="1" t="s">
        <v>51</v>
      </c>
      <c r="B233" s="1" t="s">
        <v>418</v>
      </c>
      <c r="C233" s="1" t="s">
        <v>493</v>
      </c>
      <c r="D233" s="1" t="s">
        <v>494</v>
      </c>
      <c r="E233" s="3">
        <v>42172</v>
      </c>
      <c r="F233" s="3">
        <v>42643</v>
      </c>
      <c r="G233" s="2">
        <v>961746</v>
      </c>
      <c r="H233" s="4">
        <v>3637</v>
      </c>
      <c r="I233" s="4">
        <f>G233/H233</f>
        <v>264.4338740720374</v>
      </c>
      <c r="J233" s="2">
        <f>I233*K233</f>
        <v>961746</v>
      </c>
      <c r="K233" s="4">
        <v>3637</v>
      </c>
    </row>
    <row r="234" spans="1:11" ht="10.5">
      <c r="A234" s="1" t="s">
        <v>51</v>
      </c>
      <c r="B234" s="1" t="s">
        <v>418</v>
      </c>
      <c r="C234" s="1" t="s">
        <v>495</v>
      </c>
      <c r="D234" s="1" t="s">
        <v>496</v>
      </c>
      <c r="E234" s="3">
        <v>42172</v>
      </c>
      <c r="F234" s="3">
        <v>42643</v>
      </c>
      <c r="G234" s="2">
        <v>227880.59</v>
      </c>
      <c r="H234" s="4">
        <v>1750</v>
      </c>
      <c r="I234" s="4">
        <f>G234/H234</f>
        <v>130.21748</v>
      </c>
      <c r="J234" s="2">
        <f>I234*K234</f>
        <v>178658.38256</v>
      </c>
      <c r="K234" s="4">
        <v>1372</v>
      </c>
    </row>
    <row r="235" spans="1:11" ht="10.5">
      <c r="A235" s="1" t="s">
        <v>51</v>
      </c>
      <c r="B235" s="1" t="s">
        <v>418</v>
      </c>
      <c r="C235" s="1" t="s">
        <v>497</v>
      </c>
      <c r="D235" s="1" t="s">
        <v>498</v>
      </c>
      <c r="E235" s="3">
        <v>42123</v>
      </c>
      <c r="F235" s="3">
        <v>42643</v>
      </c>
      <c r="G235" s="2">
        <v>894970</v>
      </c>
      <c r="H235" s="4">
        <v>2500</v>
      </c>
      <c r="I235" s="4">
        <f>G235/H235</f>
        <v>357.988</v>
      </c>
      <c r="J235" s="2">
        <f>I235*K235</f>
        <v>894970</v>
      </c>
      <c r="K235" s="4">
        <v>2500</v>
      </c>
    </row>
    <row r="236" spans="1:11" ht="10.5">
      <c r="A236" s="1" t="s">
        <v>51</v>
      </c>
      <c r="B236" s="1" t="s">
        <v>418</v>
      </c>
      <c r="C236" s="1" t="s">
        <v>499</v>
      </c>
      <c r="D236" s="1" t="s">
        <v>500</v>
      </c>
      <c r="E236" s="3">
        <v>42060</v>
      </c>
      <c r="F236" s="3">
        <v>42643</v>
      </c>
      <c r="G236" s="2">
        <v>781366.82</v>
      </c>
      <c r="H236" s="4">
        <v>2200</v>
      </c>
      <c r="I236" s="4">
        <f>G236/H236</f>
        <v>355.16673636363635</v>
      </c>
      <c r="J236" s="2">
        <f>I236*K236</f>
        <v>224110.21064545453</v>
      </c>
      <c r="K236" s="1">
        <v>631</v>
      </c>
    </row>
    <row r="237" spans="1:11" ht="10.5">
      <c r="A237" s="1" t="s">
        <v>8</v>
      </c>
      <c r="B237" s="1" t="s">
        <v>418</v>
      </c>
      <c r="C237" s="1" t="s">
        <v>501</v>
      </c>
      <c r="D237" s="1" t="s">
        <v>502</v>
      </c>
      <c r="E237" s="3">
        <v>41990</v>
      </c>
      <c r="F237" s="3">
        <v>42658</v>
      </c>
      <c r="G237" s="2">
        <v>1018754</v>
      </c>
      <c r="H237" s="4">
        <v>3195</v>
      </c>
      <c r="I237" s="4">
        <f>G237/H237</f>
        <v>318.8588419405321</v>
      </c>
      <c r="J237" s="2">
        <f>I237*K237</f>
        <v>1018754.0000000001</v>
      </c>
      <c r="K237" s="4">
        <v>3195</v>
      </c>
    </row>
    <row r="238" spans="1:11" ht="10.5">
      <c r="A238" s="1" t="s">
        <v>51</v>
      </c>
      <c r="B238" s="1" t="s">
        <v>418</v>
      </c>
      <c r="C238" s="1" t="s">
        <v>503</v>
      </c>
      <c r="D238" s="1" t="s">
        <v>504</v>
      </c>
      <c r="E238" s="3">
        <v>42242</v>
      </c>
      <c r="F238" s="3">
        <v>43190</v>
      </c>
      <c r="G238" s="2">
        <v>1208095.32</v>
      </c>
      <c r="H238" s="4">
        <v>4267</v>
      </c>
      <c r="I238" s="4">
        <f>G238/H238</f>
        <v>283.1252214670729</v>
      </c>
      <c r="J238" s="2">
        <f>I238*K238</f>
        <v>1208095.32</v>
      </c>
      <c r="K238" s="4">
        <v>4267</v>
      </c>
    </row>
    <row r="239" spans="1:11" ht="10.5">
      <c r="A239" s="1" t="s">
        <v>51</v>
      </c>
      <c r="B239" s="1" t="s">
        <v>418</v>
      </c>
      <c r="C239" s="1" t="s">
        <v>505</v>
      </c>
      <c r="D239" s="1" t="s">
        <v>506</v>
      </c>
      <c r="E239" s="3">
        <v>42242</v>
      </c>
      <c r="F239" s="3">
        <v>43190</v>
      </c>
      <c r="G239" s="2">
        <v>563578</v>
      </c>
      <c r="H239" s="4">
        <v>1820</v>
      </c>
      <c r="I239" s="4">
        <f>G239/H239</f>
        <v>309.6582417582418</v>
      </c>
      <c r="J239" s="2">
        <f>I239*K239</f>
        <v>563578</v>
      </c>
      <c r="K239" s="4">
        <v>1820</v>
      </c>
    </row>
    <row r="240" spans="1:11" ht="10.5">
      <c r="A240" s="1" t="s">
        <v>51</v>
      </c>
      <c r="B240" s="1" t="s">
        <v>418</v>
      </c>
      <c r="C240" s="1" t="s">
        <v>507</v>
      </c>
      <c r="D240" s="1" t="s">
        <v>508</v>
      </c>
      <c r="E240" s="3">
        <v>42242</v>
      </c>
      <c r="F240" s="3">
        <v>42825</v>
      </c>
      <c r="G240" s="2">
        <v>568744</v>
      </c>
      <c r="H240" s="4">
        <v>1536</v>
      </c>
      <c r="I240" s="4">
        <f>G240/H240</f>
        <v>370.2760416666667</v>
      </c>
      <c r="J240" s="2">
        <f>I240*K240</f>
        <v>568744</v>
      </c>
      <c r="K240" s="4">
        <v>1536</v>
      </c>
    </row>
    <row r="241" spans="1:11" ht="10.5">
      <c r="A241" s="1" t="s">
        <v>29</v>
      </c>
      <c r="B241" s="1" t="s">
        <v>418</v>
      </c>
      <c r="C241" s="1" t="s">
        <v>509</v>
      </c>
      <c r="D241" s="1" t="s">
        <v>510</v>
      </c>
      <c r="E241" s="3">
        <v>42271</v>
      </c>
      <c r="F241" s="3">
        <v>42489</v>
      </c>
      <c r="G241" s="2">
        <v>25977.89</v>
      </c>
      <c r="H241" s="1">
        <v>100</v>
      </c>
      <c r="I241" s="4">
        <f>G241/H241</f>
        <v>259.7789</v>
      </c>
      <c r="J241" s="2">
        <f>I241*K241</f>
        <v>25977.890000000003</v>
      </c>
      <c r="K241" s="1">
        <v>100</v>
      </c>
    </row>
    <row r="242" spans="1:11" ht="10.5">
      <c r="A242" s="1" t="s">
        <v>29</v>
      </c>
      <c r="B242" s="1" t="s">
        <v>418</v>
      </c>
      <c r="C242" s="1" t="s">
        <v>511</v>
      </c>
      <c r="D242" s="1" t="s">
        <v>512</v>
      </c>
      <c r="E242" s="3">
        <v>42271</v>
      </c>
      <c r="F242" s="3">
        <v>42489</v>
      </c>
      <c r="G242" s="2">
        <v>75649.61</v>
      </c>
      <c r="H242" s="1">
        <v>253</v>
      </c>
      <c r="I242" s="4">
        <f>G242/H242</f>
        <v>299.0103162055336</v>
      </c>
      <c r="J242" s="2">
        <f>I242*K242</f>
        <v>75649.61</v>
      </c>
      <c r="K242" s="1">
        <v>253</v>
      </c>
    </row>
    <row r="243" spans="1:11" ht="10.5">
      <c r="A243" s="1" t="s">
        <v>29</v>
      </c>
      <c r="B243" s="1" t="s">
        <v>418</v>
      </c>
      <c r="C243" s="1" t="s">
        <v>513</v>
      </c>
      <c r="D243" s="1" t="s">
        <v>514</v>
      </c>
      <c r="E243" s="3">
        <v>42271</v>
      </c>
      <c r="F243" s="3">
        <v>42489</v>
      </c>
      <c r="G243" s="2">
        <v>274089.47</v>
      </c>
      <c r="H243" s="1">
        <v>951</v>
      </c>
      <c r="I243" s="4">
        <f>G243/H243</f>
        <v>288.21185068349104</v>
      </c>
      <c r="J243" s="2">
        <f>I243*K243</f>
        <v>274089.47</v>
      </c>
      <c r="K243" s="1">
        <v>951</v>
      </c>
    </row>
    <row r="244" spans="1:11" ht="10.5">
      <c r="A244" s="1" t="s">
        <v>29</v>
      </c>
      <c r="B244" s="1" t="s">
        <v>418</v>
      </c>
      <c r="C244" s="1" t="s">
        <v>515</v>
      </c>
      <c r="D244" s="1" t="s">
        <v>516</v>
      </c>
      <c r="E244" s="3">
        <v>42271</v>
      </c>
      <c r="F244" s="3">
        <v>42489</v>
      </c>
      <c r="G244" s="2">
        <v>16264.24</v>
      </c>
      <c r="H244" s="1">
        <v>85</v>
      </c>
      <c r="I244" s="4">
        <f>G244/H244</f>
        <v>191.344</v>
      </c>
      <c r="J244" s="2">
        <f>I244*K244</f>
        <v>16264.24</v>
      </c>
      <c r="K244" s="1">
        <v>85</v>
      </c>
    </row>
    <row r="245" spans="1:11" ht="10.5">
      <c r="A245" s="1" t="s">
        <v>8</v>
      </c>
      <c r="B245" s="1" t="s">
        <v>517</v>
      </c>
      <c r="C245" s="1" t="s">
        <v>518</v>
      </c>
      <c r="D245" s="1" t="s">
        <v>519</v>
      </c>
      <c r="E245" s="3">
        <v>41822</v>
      </c>
      <c r="F245" s="3">
        <v>42308</v>
      </c>
      <c r="G245" s="2">
        <v>255339</v>
      </c>
      <c r="H245" s="1">
        <v>473</v>
      </c>
      <c r="I245" s="4">
        <f>G245/H245</f>
        <v>539.8287526427061</v>
      </c>
      <c r="J245" s="2">
        <f>I245*K245</f>
        <v>61000.6490486258</v>
      </c>
      <c r="K245" s="1">
        <v>113</v>
      </c>
    </row>
    <row r="246" spans="1:11" ht="10.5">
      <c r="A246" s="1" t="s">
        <v>29</v>
      </c>
      <c r="B246" s="1" t="s">
        <v>520</v>
      </c>
      <c r="C246" s="1" t="s">
        <v>521</v>
      </c>
      <c r="D246" s="1" t="s">
        <v>522</v>
      </c>
      <c r="E246" s="3">
        <v>42124</v>
      </c>
      <c r="F246" s="3">
        <v>42308</v>
      </c>
      <c r="G246" s="2">
        <v>28162.89</v>
      </c>
      <c r="H246" s="1">
        <v>81</v>
      </c>
      <c r="I246" s="4">
        <f>G246/H246</f>
        <v>347.69</v>
      </c>
      <c r="J246" s="2">
        <f>I246*K246</f>
        <v>28162.89</v>
      </c>
      <c r="K246" s="1">
        <v>81</v>
      </c>
    </row>
    <row r="247" spans="1:11" ht="10.5">
      <c r="A247" s="1" t="s">
        <v>12</v>
      </c>
      <c r="B247" s="1" t="s">
        <v>523</v>
      </c>
      <c r="C247" s="1" t="s">
        <v>524</v>
      </c>
      <c r="D247" s="1" t="s">
        <v>525</v>
      </c>
      <c r="E247" s="3">
        <v>41905</v>
      </c>
      <c r="F247" s="3">
        <v>42643</v>
      </c>
      <c r="G247" s="2">
        <v>1558494.43</v>
      </c>
      <c r="H247" s="4">
        <v>6556</v>
      </c>
      <c r="I247" s="4">
        <f>G247/H247</f>
        <v>237.72032184258694</v>
      </c>
      <c r="J247" s="2">
        <f>I247*K247</f>
        <v>777820.8930689445</v>
      </c>
      <c r="K247" s="4">
        <v>3272</v>
      </c>
    </row>
    <row r="248" spans="1:11" ht="10.5">
      <c r="A248" s="1" t="s">
        <v>12</v>
      </c>
      <c r="B248" s="1" t="s">
        <v>523</v>
      </c>
      <c r="C248" s="1" t="s">
        <v>526</v>
      </c>
      <c r="D248" s="1" t="s">
        <v>527</v>
      </c>
      <c r="E248" s="3">
        <v>42171</v>
      </c>
      <c r="F248" s="3">
        <v>42704</v>
      </c>
      <c r="G248" s="2">
        <v>228808.08</v>
      </c>
      <c r="H248" s="4">
        <v>1639</v>
      </c>
      <c r="I248" s="4">
        <f>G248/H248</f>
        <v>139.602245271507</v>
      </c>
      <c r="J248" s="2">
        <f>I248*K248</f>
        <v>228808.08</v>
      </c>
      <c r="K248" s="4">
        <v>1639</v>
      </c>
    </row>
    <row r="249" spans="1:11" ht="10.5">
      <c r="A249" s="1" t="s">
        <v>12</v>
      </c>
      <c r="B249" s="1" t="s">
        <v>523</v>
      </c>
      <c r="C249" s="1" t="s">
        <v>528</v>
      </c>
      <c r="D249" s="1" t="s">
        <v>529</v>
      </c>
      <c r="E249" s="3">
        <v>42213</v>
      </c>
      <c r="F249" s="3">
        <v>42947</v>
      </c>
      <c r="G249" s="2">
        <v>588000</v>
      </c>
      <c r="H249" s="4">
        <v>3168</v>
      </c>
      <c r="I249" s="4">
        <f>G249/H249</f>
        <v>185.6060606060606</v>
      </c>
      <c r="J249" s="2">
        <f>I249*K249</f>
        <v>588000</v>
      </c>
      <c r="K249" s="4">
        <v>3168</v>
      </c>
    </row>
    <row r="250" spans="1:11" ht="10.5">
      <c r="A250" s="1" t="s">
        <v>12</v>
      </c>
      <c r="B250" s="1" t="s">
        <v>523</v>
      </c>
      <c r="C250" s="1" t="s">
        <v>530</v>
      </c>
      <c r="D250" s="1" t="s">
        <v>531</v>
      </c>
      <c r="E250" s="3">
        <v>42150</v>
      </c>
      <c r="F250" s="3">
        <v>42582</v>
      </c>
      <c r="G250" s="2">
        <v>158782.01</v>
      </c>
      <c r="H250" s="1">
        <v>413</v>
      </c>
      <c r="I250" s="4">
        <f>G250/H250</f>
        <v>384.4600726392252</v>
      </c>
      <c r="J250" s="2">
        <f>I250*K250</f>
        <v>158782.01</v>
      </c>
      <c r="K250" s="1">
        <v>413</v>
      </c>
    </row>
    <row r="251" spans="1:11" ht="10.5">
      <c r="A251" s="1" t="s">
        <v>12</v>
      </c>
      <c r="B251" s="1" t="s">
        <v>523</v>
      </c>
      <c r="C251" s="1" t="s">
        <v>532</v>
      </c>
      <c r="D251" s="1" t="s">
        <v>533</v>
      </c>
      <c r="E251" s="3">
        <v>42150</v>
      </c>
      <c r="F251" s="3">
        <v>42582</v>
      </c>
      <c r="G251" s="2">
        <v>341819.99</v>
      </c>
      <c r="H251" s="4">
        <v>1187</v>
      </c>
      <c r="I251" s="4">
        <f>G251/H251</f>
        <v>287.96966301600673</v>
      </c>
      <c r="J251" s="2">
        <f>I251*K251</f>
        <v>341819.99</v>
      </c>
      <c r="K251" s="4">
        <v>1187</v>
      </c>
    </row>
    <row r="252" spans="1:11" ht="10.5">
      <c r="A252" s="1" t="s">
        <v>12</v>
      </c>
      <c r="B252" s="1" t="s">
        <v>523</v>
      </c>
      <c r="C252" s="1" t="s">
        <v>534</v>
      </c>
      <c r="D252" s="1" t="s">
        <v>535</v>
      </c>
      <c r="E252" s="3">
        <v>42150</v>
      </c>
      <c r="F252" s="3">
        <v>42582</v>
      </c>
      <c r="G252" s="2">
        <v>41400</v>
      </c>
      <c r="H252" s="1">
        <v>184</v>
      </c>
      <c r="I252" s="4">
        <f>G252/H252</f>
        <v>225</v>
      </c>
      <c r="J252" s="2">
        <f>I252*K252</f>
        <v>41400</v>
      </c>
      <c r="K252" s="1">
        <v>184</v>
      </c>
    </row>
    <row r="253" spans="1:11" ht="10.5">
      <c r="A253" s="1" t="s">
        <v>12</v>
      </c>
      <c r="B253" s="1" t="s">
        <v>523</v>
      </c>
      <c r="C253" s="1" t="s">
        <v>536</v>
      </c>
      <c r="D253" s="1" t="s">
        <v>537</v>
      </c>
      <c r="E253" s="3">
        <v>42171</v>
      </c>
      <c r="F253" s="3">
        <v>42429</v>
      </c>
      <c r="G253" s="2">
        <v>299649</v>
      </c>
      <c r="H253" s="1">
        <v>751</v>
      </c>
      <c r="I253" s="4">
        <f>G253/H253</f>
        <v>399</v>
      </c>
      <c r="J253" s="2">
        <f>I253*K253</f>
        <v>299649</v>
      </c>
      <c r="K253" s="1">
        <v>751</v>
      </c>
    </row>
    <row r="254" spans="1:11" ht="10.5">
      <c r="A254" s="1" t="s">
        <v>12</v>
      </c>
      <c r="B254" s="1" t="s">
        <v>523</v>
      </c>
      <c r="C254" s="1" t="s">
        <v>538</v>
      </c>
      <c r="D254" s="1" t="s">
        <v>539</v>
      </c>
      <c r="E254" s="3">
        <v>42171</v>
      </c>
      <c r="F254" s="3">
        <v>42429</v>
      </c>
      <c r="G254" s="2">
        <v>117021</v>
      </c>
      <c r="H254" s="1">
        <v>331</v>
      </c>
      <c r="I254" s="4">
        <f>G254/H254</f>
        <v>353.5377643504532</v>
      </c>
      <c r="J254" s="2">
        <f>I254*K254</f>
        <v>117021</v>
      </c>
      <c r="K254" s="1">
        <v>331</v>
      </c>
    </row>
    <row r="255" spans="1:11" ht="10.5">
      <c r="A255" s="1" t="s">
        <v>12</v>
      </c>
      <c r="B255" s="1" t="s">
        <v>523</v>
      </c>
      <c r="C255" s="1" t="s">
        <v>540</v>
      </c>
      <c r="D255" s="1" t="s">
        <v>541</v>
      </c>
      <c r="E255" s="3">
        <v>42171</v>
      </c>
      <c r="F255" s="3">
        <v>42429</v>
      </c>
      <c r="G255" s="2">
        <v>122262</v>
      </c>
      <c r="H255" s="1">
        <v>455</v>
      </c>
      <c r="I255" s="4">
        <f>G255/H255</f>
        <v>268.7076923076923</v>
      </c>
      <c r="J255" s="2">
        <f>I255*K255</f>
        <v>122262</v>
      </c>
      <c r="K255" s="1">
        <v>455</v>
      </c>
    </row>
    <row r="256" spans="1:11" ht="10.5">
      <c r="A256" s="1" t="s">
        <v>12</v>
      </c>
      <c r="B256" s="1" t="s">
        <v>523</v>
      </c>
      <c r="C256" s="1" t="s">
        <v>542</v>
      </c>
      <c r="D256" s="1" t="s">
        <v>543</v>
      </c>
      <c r="E256" s="3">
        <v>42171</v>
      </c>
      <c r="F256" s="3">
        <v>42429</v>
      </c>
      <c r="G256" s="2">
        <v>21168</v>
      </c>
      <c r="H256" s="1">
        <v>98</v>
      </c>
      <c r="I256" s="4">
        <f>G256/H256</f>
        <v>216</v>
      </c>
      <c r="J256" s="2">
        <f>I256*K256</f>
        <v>21168</v>
      </c>
      <c r="K256" s="1">
        <v>98</v>
      </c>
    </row>
    <row r="257" spans="1:11" ht="10.5">
      <c r="A257" s="1" t="s">
        <v>12</v>
      </c>
      <c r="B257" s="1" t="s">
        <v>523</v>
      </c>
      <c r="C257" s="1" t="s">
        <v>544</v>
      </c>
      <c r="D257" s="1" t="s">
        <v>545</v>
      </c>
      <c r="E257" s="3">
        <v>42171</v>
      </c>
      <c r="F257" s="3">
        <v>42429</v>
      </c>
      <c r="G257" s="2">
        <v>30690</v>
      </c>
      <c r="H257" s="1">
        <v>341</v>
      </c>
      <c r="I257" s="4">
        <f>G257/H257</f>
        <v>90</v>
      </c>
      <c r="J257" s="2">
        <f>I257*K257</f>
        <v>30690</v>
      </c>
      <c r="K257" s="1">
        <v>341</v>
      </c>
    </row>
    <row r="258" spans="1:11" ht="10.5">
      <c r="A258" s="1" t="s">
        <v>29</v>
      </c>
      <c r="B258" s="1" t="s">
        <v>546</v>
      </c>
      <c r="C258" s="1" t="s">
        <v>547</v>
      </c>
      <c r="D258" s="1" t="s">
        <v>548</v>
      </c>
      <c r="E258" s="3">
        <v>42173</v>
      </c>
      <c r="F258" s="3">
        <v>43404</v>
      </c>
      <c r="G258" s="2">
        <v>373560.18</v>
      </c>
      <c r="H258" s="4">
        <v>2701</v>
      </c>
      <c r="I258" s="4">
        <f>G258/H258</f>
        <v>138.3043983709737</v>
      </c>
      <c r="J258" s="2">
        <f>I258*K258</f>
        <v>373560.18</v>
      </c>
      <c r="K258" s="4">
        <v>2701</v>
      </c>
    </row>
    <row r="260" spans="5:11" s="6" customFormat="1" ht="10.5">
      <c r="E260" s="6" t="s">
        <v>550</v>
      </c>
      <c r="G260" s="7"/>
      <c r="J260" s="7">
        <f>SUM(J9:J258)</f>
        <v>191226326.95640147</v>
      </c>
      <c r="K260" s="8">
        <f>SUM(K9:K258)</f>
        <v>571174</v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FERGUSON, PATRICK (DNR)</dc:creator>
  <cp:keywords/>
  <dc:description/>
  <cp:lastModifiedBy>FERGUSON, PATRICK (DNR)</cp:lastModifiedBy>
  <dcterms:created xsi:type="dcterms:W3CDTF">2015-10-12T17:30:32Z</dcterms:created>
  <dcterms:modified xsi:type="dcterms:W3CDTF">2015-10-12T17:30:32Z</dcterms:modified>
  <cp:category/>
  <cp:version/>
  <cp:contentType/>
  <cp:contentStatus/>
</cp:coreProperties>
</file>